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DieseArbeitsmappe" defaultThemeVersion="124226"/>
  <mc:AlternateContent xmlns:mc="http://schemas.openxmlformats.org/markup-compatibility/2006">
    <mc:Choice Requires="x15">
      <x15ac:absPath xmlns:x15ac="http://schemas.microsoft.com/office/spreadsheetml/2010/11/ac" url="Q:\AMT32\ARG1\Jagdwesen\Streckenlisten und Streckenmeldungen\Online\ab 2020\"/>
    </mc:Choice>
  </mc:AlternateContent>
  <xr:revisionPtr revIDLastSave="0" documentId="13_ncr:1_{FD6F5484-6721-434F-99DF-A21ED1D3829A}" xr6:coauthVersionLast="47" xr6:coauthVersionMax="47" xr10:uidLastSave="{00000000-0000-0000-0000-000000000000}"/>
  <workbookProtection workbookPassword="CDDA" lockStructure="1"/>
  <bookViews>
    <workbookView xWindow="-120" yWindow="-120" windowWidth="29040" windowHeight="15990" tabRatio="955" xr2:uid="{00000000-000D-0000-FFFF-FFFF00000000}"/>
  </bookViews>
  <sheets>
    <sheet name="Hinweise zu dieser Datei" sheetId="10" r:id="rId1"/>
    <sheet name="Streckenliste Vorderseite" sheetId="1" r:id="rId2"/>
    <sheet name="Rotwild" sheetId="2" r:id="rId3"/>
    <sheet name="Sikawild" sheetId="11" r:id="rId4"/>
    <sheet name="Damwild" sheetId="3" r:id="rId5"/>
    <sheet name="Muffelwild" sheetId="4" r:id="rId6"/>
    <sheet name="Rehwild" sheetId="5" r:id="rId7"/>
    <sheet name="Schwarzwild" sheetId="6" r:id="rId8"/>
    <sheet name="Streckenliste Rückseite" sheetId="7" r:id="rId9"/>
    <sheet name="Streckenmeldung Vorderseite" sheetId="9" r:id="rId10"/>
    <sheet name="Streckenmeldung Rückseite" sheetId="8" r:id="rId11"/>
  </sheets>
  <definedNames>
    <definedName name="_xlnm.Print_Area" localSheetId="1">'Streckenliste Vorderseite'!$A$1:$M$34</definedName>
    <definedName name="_xlnm.Print_Titles" localSheetId="4">Damwild!$1:$10</definedName>
    <definedName name="_xlnm.Print_Titles" localSheetId="5">Muffelwild!$1:$8</definedName>
    <definedName name="_xlnm.Print_Titles" localSheetId="6">Rehwild!$1:$8</definedName>
    <definedName name="_xlnm.Print_Titles" localSheetId="2">Rotwild!$1:$10</definedName>
    <definedName name="_xlnm.Print_Titles" localSheetId="7">Schwarzwild!$1:$8</definedName>
    <definedName name="_xlnm.Print_Titles" localSheetId="3">Sikawild!$1:$10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5" i="8" l="1"/>
  <c r="E44" i="8"/>
  <c r="E43" i="8"/>
  <c r="E47" i="8" s="1"/>
  <c r="E42" i="8"/>
  <c r="E41" i="8"/>
  <c r="E40" i="8"/>
  <c r="E39" i="8"/>
  <c r="E46" i="8" s="1"/>
  <c r="E48" i="8" l="1"/>
  <c r="R59" i="8"/>
  <c r="Q59" i="8"/>
  <c r="P64" i="8" l="1"/>
  <c r="Q64" i="8"/>
  <c r="R64" i="8"/>
  <c r="P65" i="8"/>
  <c r="Q65" i="8"/>
  <c r="R65" i="8"/>
  <c r="P66" i="8"/>
  <c r="Q66" i="8"/>
  <c r="R66" i="8"/>
  <c r="R63" i="8"/>
  <c r="Q63" i="8"/>
  <c r="P63" i="8"/>
  <c r="P24" i="8"/>
  <c r="Q24" i="8"/>
  <c r="R24" i="8"/>
  <c r="P25" i="8"/>
  <c r="Q25" i="8"/>
  <c r="R25" i="8"/>
  <c r="P26" i="8"/>
  <c r="Q26" i="8"/>
  <c r="R26" i="8"/>
  <c r="P27" i="8"/>
  <c r="Q27" i="8"/>
  <c r="R27" i="8"/>
  <c r="P28" i="8"/>
  <c r="Q28" i="8"/>
  <c r="R28" i="8"/>
  <c r="P29" i="8"/>
  <c r="Q29" i="8"/>
  <c r="R29" i="8"/>
  <c r="P30" i="8"/>
  <c r="Q30" i="8"/>
  <c r="R30" i="8"/>
  <c r="P31" i="8"/>
  <c r="Q31" i="8"/>
  <c r="R31" i="8"/>
  <c r="P32" i="8"/>
  <c r="Q32" i="8"/>
  <c r="R32" i="8"/>
  <c r="P33" i="8"/>
  <c r="Q33" i="8"/>
  <c r="R33" i="8"/>
  <c r="P34" i="8"/>
  <c r="Q34" i="8"/>
  <c r="R34" i="8"/>
  <c r="P35" i="8"/>
  <c r="Q35" i="8"/>
  <c r="R35" i="8"/>
  <c r="P36" i="8"/>
  <c r="Q36" i="8"/>
  <c r="R36" i="8"/>
  <c r="P37" i="8"/>
  <c r="Q37" i="8"/>
  <c r="R37" i="8"/>
  <c r="P38" i="8"/>
  <c r="Q38" i="8"/>
  <c r="R38" i="8"/>
  <c r="P39" i="8"/>
  <c r="Q39" i="8"/>
  <c r="R39" i="8"/>
  <c r="P40" i="8"/>
  <c r="Q40" i="8"/>
  <c r="R40" i="8"/>
  <c r="P41" i="8"/>
  <c r="Q41" i="8"/>
  <c r="R41" i="8"/>
  <c r="P42" i="8"/>
  <c r="Q42" i="8"/>
  <c r="R42" i="8"/>
  <c r="P43" i="8"/>
  <c r="Q43" i="8"/>
  <c r="R43" i="8"/>
  <c r="P44" i="8"/>
  <c r="Q44" i="8"/>
  <c r="R44" i="8"/>
  <c r="P45" i="8"/>
  <c r="Q45" i="8"/>
  <c r="R45" i="8"/>
  <c r="P46" i="8"/>
  <c r="Q46" i="8"/>
  <c r="R46" i="8"/>
  <c r="P47" i="8"/>
  <c r="Q47" i="8"/>
  <c r="R47" i="8"/>
  <c r="P48" i="8"/>
  <c r="Q48" i="8"/>
  <c r="R48" i="8"/>
  <c r="P49" i="8"/>
  <c r="Q49" i="8"/>
  <c r="R49" i="8"/>
  <c r="P50" i="8"/>
  <c r="Q50" i="8"/>
  <c r="R50" i="8"/>
  <c r="P51" i="8"/>
  <c r="Q51" i="8"/>
  <c r="R51" i="8"/>
  <c r="P52" i="8"/>
  <c r="Q52" i="8"/>
  <c r="R52" i="8"/>
  <c r="P53" i="8"/>
  <c r="Q53" i="8"/>
  <c r="R53" i="8"/>
  <c r="P54" i="8"/>
  <c r="Q54" i="8"/>
  <c r="R54" i="8"/>
  <c r="P55" i="8"/>
  <c r="Q55" i="8"/>
  <c r="R55" i="8"/>
  <c r="P56" i="8"/>
  <c r="Q56" i="8"/>
  <c r="R56" i="8"/>
  <c r="P57" i="8"/>
  <c r="Q57" i="8"/>
  <c r="R57" i="8"/>
  <c r="P58" i="8"/>
  <c r="Q58" i="8"/>
  <c r="R58" i="8"/>
  <c r="P59" i="8"/>
  <c r="R23" i="8"/>
  <c r="Q23" i="8"/>
  <c r="P23" i="8"/>
  <c r="M13" i="8"/>
  <c r="L13" i="8"/>
  <c r="L14" i="8"/>
  <c r="L15" i="8"/>
  <c r="L16" i="8"/>
  <c r="L17" i="8"/>
  <c r="L18" i="8"/>
  <c r="L19" i="8"/>
  <c r="L12" i="8"/>
  <c r="K11" i="8"/>
  <c r="K12" i="8"/>
  <c r="K13" i="8"/>
  <c r="K14" i="8"/>
  <c r="K15" i="8"/>
  <c r="K16" i="8"/>
  <c r="K17" i="8"/>
  <c r="K18" i="8"/>
  <c r="K19" i="8"/>
  <c r="K10" i="8"/>
  <c r="O7" i="8"/>
  <c r="O8" i="8"/>
  <c r="O9" i="8"/>
  <c r="O10" i="8"/>
  <c r="O11" i="8"/>
  <c r="O12" i="8"/>
  <c r="O13" i="8"/>
  <c r="O14" i="8"/>
  <c r="O15" i="8"/>
  <c r="O16" i="8"/>
  <c r="O17" i="8"/>
  <c r="O18" i="8"/>
  <c r="O19" i="8"/>
  <c r="O6" i="8"/>
  <c r="N7" i="8"/>
  <c r="N8" i="8"/>
  <c r="N9" i="8"/>
  <c r="N10" i="8"/>
  <c r="N11" i="8"/>
  <c r="N12" i="8"/>
  <c r="N13" i="8"/>
  <c r="N14" i="8"/>
  <c r="N15" i="8"/>
  <c r="N16" i="8"/>
  <c r="N17" i="8"/>
  <c r="N18" i="8"/>
  <c r="N19" i="8"/>
  <c r="N6" i="8"/>
  <c r="J17" i="7" l="1"/>
  <c r="R16" i="8" s="1"/>
  <c r="J18" i="7"/>
  <c r="R17" i="8" s="1"/>
  <c r="J19" i="7"/>
  <c r="R18" i="8" s="1"/>
  <c r="J20" i="7"/>
  <c r="R19" i="8" s="1"/>
  <c r="I17" i="7"/>
  <c r="Q16" i="8" s="1"/>
  <c r="I18" i="7"/>
  <c r="Q17" i="8" s="1"/>
  <c r="I19" i="7"/>
  <c r="Q18" i="8" s="1"/>
  <c r="I20" i="7"/>
  <c r="Q19" i="8" s="1"/>
  <c r="H17" i="7"/>
  <c r="P16" i="8" s="1"/>
  <c r="H18" i="7"/>
  <c r="P17" i="8" s="1"/>
  <c r="H19" i="7"/>
  <c r="P18" i="8" s="1"/>
  <c r="H20" i="7"/>
  <c r="P19" i="8" s="1"/>
  <c r="H14" i="7"/>
  <c r="P13" i="8" s="1"/>
  <c r="H12" i="7" l="1"/>
  <c r="P11" i="8" s="1"/>
  <c r="H11" i="7"/>
  <c r="P10" i="8" s="1"/>
  <c r="H8" i="7"/>
  <c r="P7" i="8" s="1"/>
  <c r="H9" i="7"/>
  <c r="P8" i="8" s="1"/>
  <c r="H10" i="7"/>
  <c r="P9" i="8" s="1"/>
  <c r="H7" i="7"/>
  <c r="P6" i="8" s="1"/>
  <c r="K39" i="11" l="1"/>
  <c r="H24" i="8" s="1"/>
  <c r="J39" i="11"/>
  <c r="H23" i="8" s="1"/>
  <c r="I39" i="11"/>
  <c r="H22" i="8" s="1"/>
  <c r="H39" i="11"/>
  <c r="H21" i="8" s="1"/>
  <c r="G39" i="11"/>
  <c r="H20" i="8" s="1"/>
  <c r="F39" i="11"/>
  <c r="H19" i="8" s="1"/>
  <c r="E39" i="11"/>
  <c r="H18" i="8" s="1"/>
  <c r="D39" i="11"/>
  <c r="H17" i="8" s="1"/>
  <c r="K38" i="11"/>
  <c r="G24" i="8" s="1"/>
  <c r="J38" i="11"/>
  <c r="G23" i="8" s="1"/>
  <c r="I38" i="11"/>
  <c r="G22" i="8" s="1"/>
  <c r="H38" i="11"/>
  <c r="G21" i="8" s="1"/>
  <c r="G38" i="11"/>
  <c r="G20" i="8" s="1"/>
  <c r="F38" i="11"/>
  <c r="G19" i="8" s="1"/>
  <c r="E38" i="11"/>
  <c r="G18" i="8" s="1"/>
  <c r="D38" i="11"/>
  <c r="G17" i="8" s="1"/>
  <c r="K37" i="11"/>
  <c r="F24" i="8" s="1"/>
  <c r="J37" i="11"/>
  <c r="F23" i="8" s="1"/>
  <c r="I37" i="11"/>
  <c r="F22" i="8" s="1"/>
  <c r="H37" i="11"/>
  <c r="F21" i="8" s="1"/>
  <c r="G37" i="11"/>
  <c r="F20" i="8" s="1"/>
  <c r="F37" i="11"/>
  <c r="F19" i="8" s="1"/>
  <c r="E37" i="11"/>
  <c r="F18" i="8" s="1"/>
  <c r="D37" i="11"/>
  <c r="F17" i="8" s="1"/>
  <c r="C2" i="11"/>
  <c r="C1" i="11"/>
  <c r="F26" i="8" l="1"/>
  <c r="F25" i="8"/>
  <c r="G26" i="8"/>
  <c r="H26" i="8"/>
  <c r="G25" i="8"/>
  <c r="H25" i="8"/>
  <c r="H27" i="8" s="1"/>
  <c r="F27" i="8" l="1"/>
  <c r="G27" i="8"/>
  <c r="F32" i="4"/>
  <c r="G32" i="4"/>
  <c r="H32" i="4"/>
  <c r="I32" i="4"/>
  <c r="J32" i="4"/>
  <c r="E32" i="4"/>
  <c r="C1" i="6" l="1"/>
  <c r="C1" i="5"/>
  <c r="C1" i="4"/>
  <c r="C1" i="3"/>
  <c r="C1" i="2"/>
  <c r="C1" i="7" l="1"/>
  <c r="C2" i="7"/>
  <c r="E35" i="8" l="1"/>
  <c r="E34" i="8"/>
  <c r="E32" i="8"/>
  <c r="E31" i="8"/>
  <c r="E30" i="8"/>
  <c r="E29" i="8"/>
  <c r="E28" i="8"/>
  <c r="E13" i="8"/>
  <c r="E12" i="8"/>
  <c r="E10" i="8"/>
  <c r="E9" i="8"/>
  <c r="E8" i="8"/>
  <c r="E7" i="8"/>
  <c r="E6" i="8"/>
  <c r="J28" i="9"/>
  <c r="C28" i="9"/>
  <c r="A26" i="9"/>
  <c r="A24" i="9"/>
  <c r="A22" i="9"/>
  <c r="A20" i="9"/>
  <c r="A18" i="9"/>
  <c r="A16" i="9"/>
  <c r="A14" i="9"/>
  <c r="A12" i="9"/>
  <c r="A9" i="9"/>
  <c r="D1" i="8"/>
  <c r="D2" i="8"/>
  <c r="H55" i="6"/>
  <c r="G63" i="8" s="1"/>
  <c r="I56" i="6"/>
  <c r="H64" i="8" s="1"/>
  <c r="H56" i="6"/>
  <c r="H63" i="8" s="1"/>
  <c r="G56" i="6"/>
  <c r="H62" i="8" s="1"/>
  <c r="F56" i="6"/>
  <c r="H61" i="8" s="1"/>
  <c r="E56" i="6"/>
  <c r="H60" i="8" s="1"/>
  <c r="D56" i="6"/>
  <c r="H59" i="8" s="1"/>
  <c r="I55" i="6"/>
  <c r="G64" i="8" s="1"/>
  <c r="G55" i="6"/>
  <c r="G62" i="8" s="1"/>
  <c r="F55" i="6"/>
  <c r="G61" i="8" s="1"/>
  <c r="E55" i="6"/>
  <c r="G60" i="8" s="1"/>
  <c r="E37" i="8" l="1"/>
  <c r="E36" i="8"/>
  <c r="E15" i="8"/>
  <c r="E14" i="8"/>
  <c r="G66" i="8"/>
  <c r="H66" i="8"/>
  <c r="H65" i="8"/>
  <c r="D55" i="6"/>
  <c r="G59" i="8" s="1"/>
  <c r="G65" i="8" s="1"/>
  <c r="F56" i="5"/>
  <c r="H51" i="8" s="1"/>
  <c r="J56" i="5"/>
  <c r="H55" i="8" s="1"/>
  <c r="I56" i="5"/>
  <c r="H54" i="8" s="1"/>
  <c r="H56" i="5"/>
  <c r="H53" i="8" s="1"/>
  <c r="G56" i="5"/>
  <c r="H52" i="8" s="1"/>
  <c r="E56" i="5"/>
  <c r="H50" i="8" s="1"/>
  <c r="J55" i="5"/>
  <c r="G55" i="8" s="1"/>
  <c r="I55" i="5"/>
  <c r="G54" i="8" s="1"/>
  <c r="H55" i="5"/>
  <c r="G53" i="8" s="1"/>
  <c r="G55" i="5"/>
  <c r="G52" i="8" s="1"/>
  <c r="F55" i="5"/>
  <c r="G51" i="8" s="1"/>
  <c r="E55" i="5"/>
  <c r="G50" i="8" s="1"/>
  <c r="E16" i="8" l="1"/>
  <c r="E38" i="8"/>
  <c r="G67" i="8"/>
  <c r="H67" i="8"/>
  <c r="G57" i="8"/>
  <c r="H57" i="8"/>
  <c r="E34" i="4"/>
  <c r="H40" i="8" s="1"/>
  <c r="J34" i="4"/>
  <c r="H45" i="8" s="1"/>
  <c r="I34" i="4"/>
  <c r="H44" i="8" s="1"/>
  <c r="H34" i="4"/>
  <c r="H43" i="8" s="1"/>
  <c r="G34" i="4"/>
  <c r="H42" i="8" s="1"/>
  <c r="F34" i="4"/>
  <c r="H41" i="8" s="1"/>
  <c r="D34" i="4"/>
  <c r="H39" i="8" s="1"/>
  <c r="J33" i="4"/>
  <c r="G45" i="8" s="1"/>
  <c r="I33" i="4"/>
  <c r="G44" i="8" s="1"/>
  <c r="H33" i="4"/>
  <c r="G43" i="8" s="1"/>
  <c r="G33" i="4"/>
  <c r="G42" i="8" s="1"/>
  <c r="F33" i="4"/>
  <c r="G41" i="8" s="1"/>
  <c r="E33" i="4"/>
  <c r="G40" i="8" s="1"/>
  <c r="D33" i="4"/>
  <c r="G39" i="8" s="1"/>
  <c r="D32" i="4"/>
  <c r="F39" i="8" s="1"/>
  <c r="F45" i="8"/>
  <c r="F44" i="8"/>
  <c r="F43" i="8"/>
  <c r="F42" i="8"/>
  <c r="F41" i="8"/>
  <c r="F40" i="8"/>
  <c r="K39" i="3"/>
  <c r="H35" i="8" s="1"/>
  <c r="J39" i="3"/>
  <c r="H34" i="8" s="1"/>
  <c r="I39" i="3"/>
  <c r="H33" i="8" s="1"/>
  <c r="H39" i="3"/>
  <c r="H32" i="8" s="1"/>
  <c r="G39" i="3"/>
  <c r="H31" i="8" s="1"/>
  <c r="F39" i="3"/>
  <c r="H30" i="8" s="1"/>
  <c r="E39" i="3"/>
  <c r="H29" i="8" s="1"/>
  <c r="D39" i="3"/>
  <c r="H28" i="8" s="1"/>
  <c r="K38" i="3"/>
  <c r="G35" i="8" s="1"/>
  <c r="J38" i="3"/>
  <c r="G34" i="8" s="1"/>
  <c r="I38" i="3"/>
  <c r="G33" i="8" s="1"/>
  <c r="H38" i="3"/>
  <c r="G32" i="8" s="1"/>
  <c r="G38" i="3"/>
  <c r="G31" i="8" s="1"/>
  <c r="F38" i="3"/>
  <c r="G30" i="8" s="1"/>
  <c r="E38" i="3"/>
  <c r="G29" i="8" s="1"/>
  <c r="D38" i="3"/>
  <c r="G28" i="8" s="1"/>
  <c r="K39" i="2"/>
  <c r="H13" i="8" s="1"/>
  <c r="J39" i="2"/>
  <c r="H12" i="8" s="1"/>
  <c r="I39" i="2"/>
  <c r="H11" i="8" s="1"/>
  <c r="H39" i="2"/>
  <c r="H10" i="8" s="1"/>
  <c r="G39" i="2"/>
  <c r="H9" i="8" s="1"/>
  <c r="F39" i="2"/>
  <c r="H8" i="8" s="1"/>
  <c r="E39" i="2"/>
  <c r="H7" i="8" s="1"/>
  <c r="K38" i="2"/>
  <c r="G13" i="8" s="1"/>
  <c r="J38" i="2"/>
  <c r="G12" i="8" s="1"/>
  <c r="I38" i="2"/>
  <c r="G11" i="8" s="1"/>
  <c r="H38" i="2"/>
  <c r="G10" i="8" s="1"/>
  <c r="G38" i="2"/>
  <c r="G9" i="8" s="1"/>
  <c r="F47" i="8" l="1"/>
  <c r="F46" i="8"/>
  <c r="G37" i="8"/>
  <c r="H37" i="8"/>
  <c r="H36" i="8"/>
  <c r="G36" i="8"/>
  <c r="H15" i="8"/>
  <c r="G15" i="8"/>
  <c r="H46" i="8"/>
  <c r="G46" i="8"/>
  <c r="G47" i="8"/>
  <c r="H47" i="8"/>
  <c r="F38" i="2"/>
  <c r="G8" i="8" s="1"/>
  <c r="E38" i="2"/>
  <c r="G7" i="8" s="1"/>
  <c r="D38" i="2"/>
  <c r="G6" i="8" s="1"/>
  <c r="E37" i="2"/>
  <c r="F7" i="8" s="1"/>
  <c r="F37" i="2"/>
  <c r="F8" i="8" s="1"/>
  <c r="G37" i="2"/>
  <c r="F9" i="8" s="1"/>
  <c r="H37" i="2"/>
  <c r="F10" i="8" s="1"/>
  <c r="I37" i="2"/>
  <c r="F11" i="8" s="1"/>
  <c r="J37" i="2"/>
  <c r="F12" i="8" s="1"/>
  <c r="K37" i="2"/>
  <c r="F13" i="8" s="1"/>
  <c r="E37" i="3"/>
  <c r="F29" i="8" s="1"/>
  <c r="F37" i="3"/>
  <c r="F30" i="8" s="1"/>
  <c r="G37" i="3"/>
  <c r="F31" i="8" s="1"/>
  <c r="H37" i="3"/>
  <c r="F32" i="8" s="1"/>
  <c r="I37" i="3"/>
  <c r="F33" i="8" s="1"/>
  <c r="J37" i="3"/>
  <c r="F34" i="8" s="1"/>
  <c r="K37" i="3"/>
  <c r="F35" i="8" s="1"/>
  <c r="D39" i="2"/>
  <c r="H6" i="8" s="1"/>
  <c r="H14" i="8" s="1"/>
  <c r="D37" i="2"/>
  <c r="F6" i="8" s="1"/>
  <c r="C2" i="6"/>
  <c r="C2" i="5"/>
  <c r="C2" i="4"/>
  <c r="C2" i="3"/>
  <c r="C2" i="2"/>
  <c r="F48" i="8" l="1"/>
  <c r="H38" i="8"/>
  <c r="G38" i="8"/>
  <c r="F37" i="8"/>
  <c r="H16" i="8"/>
  <c r="F15" i="8"/>
  <c r="F14" i="8"/>
  <c r="G14" i="8"/>
  <c r="G16" i="8" s="1"/>
  <c r="H48" i="8"/>
  <c r="G48" i="8"/>
  <c r="I12" i="7"/>
  <c r="Q11" i="8" s="1"/>
  <c r="J12" i="7"/>
  <c r="R11" i="8" s="1"/>
  <c r="H13" i="7"/>
  <c r="P12" i="8" s="1"/>
  <c r="I13" i="7"/>
  <c r="Q12" i="8" s="1"/>
  <c r="J13" i="7"/>
  <c r="R12" i="8" s="1"/>
  <c r="I14" i="7"/>
  <c r="Q13" i="8" s="1"/>
  <c r="J14" i="7"/>
  <c r="R13" i="8" s="1"/>
  <c r="H15" i="7"/>
  <c r="P14" i="8" s="1"/>
  <c r="I15" i="7"/>
  <c r="Q14" i="8" s="1"/>
  <c r="J15" i="7"/>
  <c r="R14" i="8" s="1"/>
  <c r="H16" i="7"/>
  <c r="P15" i="8" s="1"/>
  <c r="I16" i="7"/>
  <c r="Q15" i="8" s="1"/>
  <c r="J16" i="7"/>
  <c r="R15" i="8" s="1"/>
  <c r="J11" i="7"/>
  <c r="R10" i="8" s="1"/>
  <c r="I11" i="7"/>
  <c r="Q10" i="8" s="1"/>
  <c r="J10" i="7"/>
  <c r="R9" i="8" s="1"/>
  <c r="I10" i="7"/>
  <c r="Q9" i="8" s="1"/>
  <c r="J9" i="7"/>
  <c r="R8" i="8" s="1"/>
  <c r="I9" i="7"/>
  <c r="Q8" i="8" s="1"/>
  <c r="I8" i="7"/>
  <c r="Q7" i="8" s="1"/>
  <c r="J8" i="7"/>
  <c r="R7" i="8" s="1"/>
  <c r="J7" i="7"/>
  <c r="R6" i="8" s="1"/>
  <c r="I7" i="7"/>
  <c r="Q6" i="8" s="1"/>
  <c r="D55" i="5"/>
  <c r="G49" i="8" s="1"/>
  <c r="G56" i="8" s="1"/>
  <c r="G58" i="8" s="1"/>
  <c r="D54" i="5"/>
  <c r="F49" i="8" s="1"/>
  <c r="D56" i="5"/>
  <c r="H49" i="8" s="1"/>
  <c r="H56" i="8" s="1"/>
  <c r="H58" i="8" s="1"/>
  <c r="E54" i="5"/>
  <c r="F50" i="8" s="1"/>
  <c r="F54" i="5"/>
  <c r="F51" i="8" s="1"/>
  <c r="G54" i="5"/>
  <c r="F52" i="8" s="1"/>
  <c r="H54" i="5"/>
  <c r="F53" i="8" s="1"/>
  <c r="I54" i="5"/>
  <c r="F54" i="8" s="1"/>
  <c r="J54" i="5"/>
  <c r="F55" i="8" s="1"/>
  <c r="C7" i="9"/>
  <c r="A7" i="9"/>
  <c r="K2" i="9"/>
  <c r="F57" i="8" l="1"/>
  <c r="F56" i="8"/>
  <c r="F16" i="8"/>
  <c r="E54" i="6"/>
  <c r="F60" i="8" s="1"/>
  <c r="F54" i="6"/>
  <c r="F61" i="8" s="1"/>
  <c r="G54" i="6"/>
  <c r="F62" i="8" s="1"/>
  <c r="H54" i="6"/>
  <c r="F63" i="8" s="1"/>
  <c r="I54" i="6"/>
  <c r="F64" i="8" s="1"/>
  <c r="D54" i="6"/>
  <c r="F59" i="8" s="1"/>
  <c r="D37" i="3"/>
  <c r="F28" i="8" s="1"/>
  <c r="F36" i="8" s="1"/>
  <c r="F38" i="8" s="1"/>
  <c r="F65" i="8" l="1"/>
  <c r="F66" i="8"/>
  <c r="F58" i="8"/>
  <c r="F6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D8" authorId="0" shapeId="0" xr:uid="{00000000-0006-0000-0200-000001000000}">
      <text>
        <r>
          <rPr>
            <sz val="11"/>
            <color indexed="81"/>
            <rFont val="Calibri"/>
            <family val="2"/>
          </rPr>
          <t>Anlage 1 zu § 21 DVO LJG-NRW:
- alte Hirsche, ab Alter 12</t>
        </r>
      </text>
    </comment>
    <comment ref="E8" authorId="0" shapeId="0" xr:uid="{00000000-0006-0000-0200-000002000000}">
      <text>
        <r>
          <rPr>
            <sz val="11"/>
            <color indexed="81"/>
            <rFont val="Calibri"/>
            <family val="2"/>
          </rPr>
          <t>Anlage 1 zu § 21 DVO LJG-NRW:
- mittelalte Hirsche, Alter 4 bis 11</t>
        </r>
      </text>
    </comment>
    <comment ref="F8" authorId="0" shapeId="0" xr:uid="{00000000-0006-0000-0200-000003000000}">
      <text>
        <r>
          <rPr>
            <sz val="11"/>
            <color indexed="81"/>
            <rFont val="Calibri"/>
            <family val="2"/>
          </rPr>
          <t>Anlage 1 zu § 21 DVO LJG-NRW:
- junge Hirsche, Alter 1 bis 3</t>
        </r>
      </text>
    </comment>
    <comment ref="G8" authorId="0" shapeId="0" xr:uid="{00000000-0006-0000-0200-000004000000}">
      <text>
        <r>
          <rPr>
            <sz val="11"/>
            <color indexed="81"/>
            <rFont val="Calibri"/>
            <family val="2"/>
          </rPr>
          <t>Anlage 1 zu § 21 DVO LJG-NRW:
- Jährlinge</t>
        </r>
      </text>
    </comment>
    <comment ref="H8" authorId="0" shapeId="0" xr:uid="{00000000-0006-0000-0200-000005000000}">
      <text>
        <r>
          <rPr>
            <sz val="11"/>
            <color indexed="81"/>
            <rFont val="Calibri"/>
            <family val="2"/>
          </rPr>
          <t>Anlage 1 zu § 21 DVO LJG-NRW:
- Hirschkälber</t>
        </r>
      </text>
    </comment>
    <comment ref="L8" authorId="0" shapeId="0" xr:uid="{00000000-0006-0000-0200-000006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D8" authorId="0" shapeId="0" xr:uid="{00000000-0006-0000-0300-000001000000}">
      <text>
        <r>
          <rPr>
            <sz val="11"/>
            <color indexed="81"/>
            <rFont val="Calibri"/>
            <family val="2"/>
          </rPr>
          <t>Anlage 1 zu § 21 DVO LJG-NRW:
- alte Hirsche, ab Alter 8</t>
        </r>
      </text>
    </comment>
    <comment ref="E8" authorId="0" shapeId="0" xr:uid="{00000000-0006-0000-0300-000002000000}">
      <text>
        <r>
          <rPr>
            <sz val="11"/>
            <color indexed="81"/>
            <rFont val="Calibri"/>
            <family val="2"/>
          </rPr>
          <t>Anlage 1 zu § 21 DVO LJG-NRW:
- mittelalte Hirsche, Alter 4 bis 7</t>
        </r>
      </text>
    </comment>
    <comment ref="F8" authorId="0" shapeId="0" xr:uid="{00000000-0006-0000-0300-000003000000}">
      <text>
        <r>
          <rPr>
            <sz val="11"/>
            <color indexed="81"/>
            <rFont val="Calibri"/>
            <family val="2"/>
          </rPr>
          <t>Anlage 1 zu § 21 DVO LJG-NRW:
- junge Hirsche, Alter 1 bis 3</t>
        </r>
      </text>
    </comment>
    <comment ref="G8" authorId="0" shapeId="0" xr:uid="{00000000-0006-0000-0300-000004000000}">
      <text>
        <r>
          <rPr>
            <sz val="11"/>
            <color indexed="81"/>
            <rFont val="Calibri"/>
            <family val="2"/>
          </rPr>
          <t>Anlage 1 zu § 21 DVO LJG-NRW:
- Jährlinge</t>
        </r>
      </text>
    </comment>
    <comment ref="H8" authorId="0" shapeId="0" xr:uid="{00000000-0006-0000-0300-000005000000}">
      <text>
        <r>
          <rPr>
            <sz val="11"/>
            <color indexed="81"/>
            <rFont val="Calibri"/>
            <family val="2"/>
          </rPr>
          <t>Anlage 1 zu § 21 DVO LJG-NRW:
- Hirschkälber</t>
        </r>
      </text>
    </comment>
    <comment ref="L8" authorId="0" shapeId="0" xr:uid="{00000000-0006-0000-0300-000006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D8" authorId="0" shapeId="0" xr:uid="{00000000-0006-0000-0400-000001000000}">
      <text>
        <r>
          <rPr>
            <sz val="11"/>
            <color indexed="81"/>
            <rFont val="Calibri"/>
            <family val="2"/>
          </rPr>
          <t>Anlage 1 zu § 21 DVO LJG-NRW:
- alte Hirsche, ab Alter 10</t>
        </r>
      </text>
    </comment>
    <comment ref="E8" authorId="0" shapeId="0" xr:uid="{00000000-0006-0000-0400-000002000000}">
      <text>
        <r>
          <rPr>
            <sz val="11"/>
            <color indexed="81"/>
            <rFont val="Calibri"/>
            <family val="2"/>
          </rPr>
          <t>Anlage 1 zu § 21 DVO LJG-NRW:
- mittelalte Hirsche, Alter 3 bis 9</t>
        </r>
      </text>
    </comment>
    <comment ref="F8" authorId="0" shapeId="0" xr:uid="{00000000-0006-0000-0400-000003000000}">
      <text>
        <r>
          <rPr>
            <sz val="11"/>
            <color indexed="81"/>
            <rFont val="Calibri"/>
            <family val="2"/>
          </rPr>
          <t>Anlage 1 zu § 21 DVO LJG-NRW:
- junge Hirsche, Alter 1 und 2</t>
        </r>
      </text>
    </comment>
    <comment ref="G8" authorId="0" shapeId="0" xr:uid="{00000000-0006-0000-0400-000004000000}">
      <text>
        <r>
          <rPr>
            <sz val="11"/>
            <color indexed="81"/>
            <rFont val="Calibri"/>
            <family val="2"/>
          </rPr>
          <t>Anlage 1 zu § 21 DVO LJG-NRW:
- Jährlinge</t>
        </r>
      </text>
    </comment>
    <comment ref="H8" authorId="0" shapeId="0" xr:uid="{00000000-0006-0000-0400-000005000000}">
      <text>
        <r>
          <rPr>
            <sz val="11"/>
            <color indexed="81"/>
            <rFont val="Calibri"/>
            <family val="2"/>
          </rPr>
          <t>Anlage 1 zu § 21 DVO LJG-NRW:
- Hirschkälber</t>
        </r>
      </text>
    </comment>
    <comment ref="L8" authorId="0" shapeId="0" xr:uid="{00000000-0006-0000-0400-000006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 xml:space="preserve">
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 xml:space="preserve">
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D8" authorId="0" shapeId="0" xr:uid="{00000000-0006-0000-0500-000001000000}">
      <text>
        <r>
          <rPr>
            <sz val="11"/>
            <color indexed="81"/>
            <rFont val="Calibri"/>
            <family val="2"/>
          </rPr>
          <t>Anlage 1 zu § 21 DVO LJG-NRW:
- alter Widder, ab Alter 5</t>
        </r>
      </text>
    </comment>
    <comment ref="E8" authorId="0" shapeId="0" xr:uid="{00000000-0006-0000-0500-000002000000}">
      <text>
        <r>
          <rPr>
            <sz val="11"/>
            <color indexed="81"/>
            <rFont val="Calibri"/>
            <family val="2"/>
          </rPr>
          <t>Anlage 1 zu § 21 DVO LJG-NRW:
- mehrjährige Widder, 2 bis 4</t>
        </r>
      </text>
    </comment>
    <comment ref="F8" authorId="0" shapeId="0" xr:uid="{00000000-0006-0000-0500-000003000000}">
      <text>
        <r>
          <rPr>
            <sz val="11"/>
            <color indexed="81"/>
            <rFont val="Calibri"/>
            <family val="2"/>
          </rPr>
          <t>Anlage 1 zu § 21 DVO LJG-NRW:
- einjährige Widder</t>
        </r>
      </text>
    </comment>
    <comment ref="G8" authorId="0" shapeId="0" xr:uid="{00000000-0006-0000-0500-000004000000}">
      <text>
        <r>
          <rPr>
            <sz val="11"/>
            <color indexed="81"/>
            <rFont val="Calibri"/>
            <family val="2"/>
          </rPr>
          <t>Anlage 1 zu § 21 DVO LJG-NRW:
- Widderlämmer</t>
        </r>
      </text>
    </comment>
    <comment ref="K8" authorId="0" shapeId="0" xr:uid="{00000000-0006-0000-0500-000005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 xml:space="preserve">
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D8" authorId="0" shapeId="0" xr:uid="{00000000-0006-0000-0600-000001000000}">
      <text>
        <r>
          <rPr>
            <sz val="11"/>
            <color indexed="81"/>
            <rFont val="Calibri"/>
            <family val="2"/>
          </rPr>
          <t>Anlage 1 zu § 21 DVO LJG-NRW:
- alte Rehböcke, ab Alter 4</t>
        </r>
      </text>
    </comment>
    <comment ref="E8" authorId="0" shapeId="0" xr:uid="{00000000-0006-0000-0600-000002000000}">
      <text>
        <r>
          <rPr>
            <sz val="11"/>
            <color indexed="81"/>
            <rFont val="Calibri"/>
            <family val="2"/>
          </rPr>
          <t>Anlage 1 zu § 21 DVO LJG-NRW:
- mehrjährige Böcke, Alter 2 bis 3</t>
        </r>
      </text>
    </comment>
    <comment ref="F8" authorId="0" shapeId="0" xr:uid="{00000000-0006-0000-0600-000003000000}">
      <text>
        <r>
          <rPr>
            <sz val="11"/>
            <color indexed="81"/>
            <rFont val="Calibri"/>
            <family val="2"/>
          </rPr>
          <t>Anlage 1 zu § 21 DVO LJG-NRW:
- Jährlinge</t>
        </r>
      </text>
    </comment>
    <comment ref="G8" authorId="0" shapeId="0" xr:uid="{00000000-0006-0000-0600-000004000000}">
      <text>
        <r>
          <rPr>
            <sz val="11"/>
            <color indexed="81"/>
            <rFont val="Calibri"/>
            <family val="2"/>
          </rPr>
          <t>Anlage 1 zu § 21 DVO LJG-NRW:
- Bockkitze</t>
        </r>
      </text>
    </comment>
    <comment ref="K8" authorId="0" shapeId="0" xr:uid="{00000000-0006-0000-0600-000005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 xml:space="preserve">
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 xml:space="preserve">
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J8" authorId="0" shapeId="0" xr:uid="{00000000-0006-0000-0700-000001000000}">
      <text>
        <r>
          <rPr>
            <b/>
            <sz val="11"/>
            <color indexed="81"/>
            <rFont val="Calibri"/>
            <family val="2"/>
          </rPr>
          <t>Bitte in der jeweiligen Zeile, wenn zutreffend, auswählen!</t>
        </r>
        <r>
          <rPr>
            <sz val="11"/>
            <color indexed="81"/>
            <rFont val="Calibri"/>
            <family val="2"/>
          </rPr>
          <t xml:space="preserve">
</t>
        </r>
        <r>
          <rPr>
            <u/>
            <sz val="11"/>
            <color indexed="81"/>
            <rFont val="Calibri"/>
            <family val="2"/>
          </rPr>
          <t>Definition Fallwild</t>
        </r>
        <r>
          <rPr>
            <sz val="11"/>
            <color indexed="81"/>
            <rFont val="Calibri"/>
            <family val="2"/>
          </rPr>
          <t xml:space="preserve">
Beim Fallwild handelt es sich um Wild, das auf natürliche Weise verendet ist, durch Krankheit oder Altersschwäche.
</t>
        </r>
        <r>
          <rPr>
            <u/>
            <sz val="11"/>
            <color indexed="81"/>
            <rFont val="Calibri"/>
            <family val="2"/>
          </rPr>
          <t xml:space="preserve">
Definition Verkehrsverluste</t>
        </r>
        <r>
          <rPr>
            <sz val="11"/>
            <color indexed="81"/>
            <rFont val="Calibri"/>
            <family val="2"/>
          </rPr>
          <t xml:space="preserve">
Bei den Verkehrsverlusten handelt es sich um Wild, das durch nicht-jagdliche Einwirkung des Menschen im Straßenverkehr verendet 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Müller, Frank (Kreis Mi-Lk)</author>
  </authors>
  <commentList>
    <comment ref="C5" authorId="0" shapeId="0" xr:uid="{00000000-0006-0000-0800-000001000000}">
      <text>
        <r>
          <rPr>
            <sz val="9"/>
            <color indexed="81"/>
            <rFont val="Calibri"/>
            <family val="2"/>
            <scheme val="minor"/>
          </rPr>
          <t xml:space="preserve">Bitte nur die Anzahl der tatsächlich </t>
        </r>
        <r>
          <rPr>
            <b/>
            <sz val="9"/>
            <color indexed="81"/>
            <rFont val="Calibri"/>
            <family val="2"/>
            <scheme val="minor"/>
          </rPr>
          <t>abgeschossenen</t>
        </r>
        <r>
          <rPr>
            <sz val="9"/>
            <color indexed="81"/>
            <rFont val="Calibri"/>
            <family val="2"/>
            <scheme val="minor"/>
          </rPr>
          <t xml:space="preserve"> Stücke eingeben!</t>
        </r>
      </text>
    </comment>
    <comment ref="D5" authorId="0" shapeId="0" xr:uid="{00000000-0006-0000-0800-000002000000}">
      <text>
        <r>
          <rPr>
            <sz val="9"/>
            <color indexed="81"/>
            <rFont val="Calibri"/>
            <family val="2"/>
            <scheme val="minor"/>
          </rPr>
          <t xml:space="preserve">Bitte nur die Anzahl der bei der </t>
        </r>
        <r>
          <rPr>
            <b/>
            <sz val="9"/>
            <color indexed="81"/>
            <rFont val="Calibri"/>
            <family val="2"/>
            <scheme val="minor"/>
          </rPr>
          <t>Fangjagd</t>
        </r>
        <r>
          <rPr>
            <sz val="9"/>
            <color indexed="81"/>
            <rFont val="Calibri"/>
            <family val="2"/>
            <scheme val="minor"/>
          </rPr>
          <t xml:space="preserve"> erlegten Stücke eingeben!</t>
        </r>
      </text>
    </comment>
    <comment ref="E5" authorId="0" shapeId="0" xr:uid="{00000000-0006-0000-0800-000003000000}">
      <text>
        <r>
          <rPr>
            <sz val="9"/>
            <color indexed="81"/>
            <rFont val="Calibri"/>
            <family val="2"/>
            <scheme val="minor"/>
          </rPr>
          <t xml:space="preserve">Bitte nur die Anzahl der bei der </t>
        </r>
        <r>
          <rPr>
            <b/>
            <sz val="9"/>
            <color indexed="81"/>
            <rFont val="Calibri"/>
            <family val="2"/>
            <scheme val="minor"/>
          </rPr>
          <t xml:space="preserve">Baujagd </t>
        </r>
        <r>
          <rPr>
            <sz val="9"/>
            <color indexed="81"/>
            <rFont val="Calibri"/>
            <family val="2"/>
            <scheme val="minor"/>
          </rPr>
          <t>erlegten Stücke eingeben!</t>
        </r>
      </text>
    </comment>
    <comment ref="F5" authorId="0" shapeId="0" xr:uid="{00000000-0006-0000-0800-000004000000}">
      <text>
        <r>
          <rPr>
            <sz val="9"/>
            <color indexed="81"/>
            <rFont val="Calibri"/>
            <family val="2"/>
            <scheme val="minor"/>
          </rPr>
          <t xml:space="preserve">Bitte nur das Fallwild 
</t>
        </r>
        <r>
          <rPr>
            <b/>
            <sz val="9"/>
            <color indexed="10"/>
            <rFont val="Calibri"/>
            <family val="2"/>
            <scheme val="minor"/>
          </rPr>
          <t>(ohne Verkehrsverluste)</t>
        </r>
        <r>
          <rPr>
            <sz val="9"/>
            <color indexed="81"/>
            <rFont val="Calibri"/>
            <family val="2"/>
            <scheme val="minor"/>
          </rPr>
          <t xml:space="preserve"> eingeben!</t>
        </r>
      </text>
    </comment>
    <comment ref="G5" authorId="0" shapeId="0" xr:uid="{00000000-0006-0000-0800-000005000000}">
      <text>
        <r>
          <rPr>
            <sz val="9"/>
            <color indexed="81"/>
            <rFont val="Calibri"/>
            <family val="2"/>
            <scheme val="minor"/>
          </rPr>
          <t xml:space="preserve">Bitte nur die Verkehrsverluste 
</t>
        </r>
        <r>
          <rPr>
            <b/>
            <sz val="9"/>
            <color indexed="10"/>
            <rFont val="Calibri"/>
            <family val="2"/>
            <scheme val="minor"/>
          </rPr>
          <t>(ohne Fallwild)</t>
        </r>
        <r>
          <rPr>
            <b/>
            <sz val="9"/>
            <color indexed="81"/>
            <rFont val="Calibri"/>
            <family val="2"/>
            <scheme val="minor"/>
          </rPr>
          <t xml:space="preserve"> </t>
        </r>
        <r>
          <rPr>
            <sz val="9"/>
            <color indexed="81"/>
            <rFont val="Calibri"/>
            <family val="2"/>
            <scheme val="minor"/>
          </rPr>
          <t>eingeben!</t>
        </r>
      </text>
    </comment>
  </commentList>
</comments>
</file>

<file path=xl/sharedStrings.xml><?xml version="1.0" encoding="utf-8"?>
<sst xmlns="http://schemas.openxmlformats.org/spreadsheetml/2006/main" count="440" uniqueCount="197">
  <si>
    <t>Name des Jagdbezirks</t>
  </si>
  <si>
    <t>Name, Vorname, Anschrift</t>
  </si>
  <si>
    <t>Jagdausübungsberechtigte(r)</t>
  </si>
  <si>
    <t>Größe des Jagdbezirks</t>
  </si>
  <si>
    <t>davon jagdlich nutzbare Fläche</t>
  </si>
  <si>
    <t>ha</t>
  </si>
  <si>
    <t>Über den Abschuss von Wild aller Arten sowie über das Fallwild, soweit es sich um Schalenwild handelt, sind Eintragungen in die Liste innerhalb eines Monats vorzunehmen.
Die Streckenliste ist der unteren Jagdbehörde jederzeit auf Verlangen zur Einsicht vorzulegen.</t>
  </si>
  <si>
    <t>Jagdjahr</t>
  </si>
  <si>
    <t xml:space="preserve"> Eigenjagdbezirk</t>
  </si>
  <si>
    <t xml:space="preserve"> Gemeinschaftlicher Jagdbezirk</t>
  </si>
  <si>
    <t>Lfd.
Nr.</t>
  </si>
  <si>
    <t>Wildart (Geschlecht und Klasse gemäß Anlage 1 zu § 21 DVO LJG-NRW)</t>
  </si>
  <si>
    <t>Rotwild</t>
  </si>
  <si>
    <t>Hirsche</t>
  </si>
  <si>
    <t>Bemerkungen</t>
  </si>
  <si>
    <t>Alte Hirsche</t>
  </si>
  <si>
    <t>Mittelalte Hirsche</t>
  </si>
  <si>
    <t>Junge Hirsche</t>
  </si>
  <si>
    <t>Jährlinge</t>
  </si>
  <si>
    <t>Hirschkälber</t>
  </si>
  <si>
    <t>Wildkälber</t>
  </si>
  <si>
    <t>Schmaltiere</t>
  </si>
  <si>
    <t>Alttiere</t>
  </si>
  <si>
    <t>Gesamt</t>
  </si>
  <si>
    <t>davon Fallwild</t>
  </si>
  <si>
    <t>davon Verkehrsverluste</t>
  </si>
  <si>
    <t>Festgesetzter Abschuss</t>
  </si>
  <si>
    <t>Damwild</t>
  </si>
  <si>
    <t>Muffelwild</t>
  </si>
  <si>
    <t>Widder</t>
  </si>
  <si>
    <t>Alte Widder</t>
  </si>
  <si>
    <t>Mehrjährige Widder</t>
  </si>
  <si>
    <t>Einjährige Widder</t>
  </si>
  <si>
    <t>Widderlämmer</t>
  </si>
  <si>
    <t>Schmallämmer</t>
  </si>
  <si>
    <t>Schmalschafe</t>
  </si>
  <si>
    <t>Rehwild</t>
  </si>
  <si>
    <t>Alte Rehböcke</t>
  </si>
  <si>
    <t>Mehrjährige Rehböcke</t>
  </si>
  <si>
    <t>Bockkitze</t>
  </si>
  <si>
    <t>Rickenkitze</t>
  </si>
  <si>
    <t>Schmalrehe</t>
  </si>
  <si>
    <t>Böcke</t>
  </si>
  <si>
    <t>Ricken</t>
  </si>
  <si>
    <t>Schwarzwild</t>
  </si>
  <si>
    <t>Keiler</t>
  </si>
  <si>
    <t>Überläuferkeiler</t>
  </si>
  <si>
    <t>Frischlingskeiler</t>
  </si>
  <si>
    <t>Frischlingsbachen</t>
  </si>
  <si>
    <t>Überläuferbachen</t>
  </si>
  <si>
    <t>Bachen</t>
  </si>
  <si>
    <t>Sonstiges Haarwild</t>
  </si>
  <si>
    <t>Wildart</t>
  </si>
  <si>
    <t>Abschuss</t>
  </si>
  <si>
    <t>Fangjagd</t>
  </si>
  <si>
    <t>Baujagd*</t>
  </si>
  <si>
    <t>Fallwild</t>
  </si>
  <si>
    <t>Jagdstrecke</t>
  </si>
  <si>
    <t>Feldhasen</t>
  </si>
  <si>
    <t>Wildkaninchen</t>
  </si>
  <si>
    <t>Dachse</t>
  </si>
  <si>
    <t>Füchse</t>
  </si>
  <si>
    <t>Steinmarder</t>
  </si>
  <si>
    <t>Iltisse</t>
  </si>
  <si>
    <t>Hermeline</t>
  </si>
  <si>
    <t>Waschbären</t>
  </si>
  <si>
    <t>Marderhunde</t>
  </si>
  <si>
    <t>Minke</t>
  </si>
  <si>
    <t>Federwild</t>
  </si>
  <si>
    <t>Rebhühner</t>
  </si>
  <si>
    <t>Fasanen</t>
  </si>
  <si>
    <t>Wildtruthühner</t>
  </si>
  <si>
    <t>Ringeltauben</t>
  </si>
  <si>
    <t>Höckerschwäne</t>
  </si>
  <si>
    <t>Graugänse</t>
  </si>
  <si>
    <t>Kanadagänse</t>
  </si>
  <si>
    <t>Nilgänse</t>
  </si>
  <si>
    <t>Stockenten</t>
  </si>
  <si>
    <t>Waldschnepfen</t>
  </si>
  <si>
    <t>Rabenkrähen</t>
  </si>
  <si>
    <t>Elstern</t>
  </si>
  <si>
    <t>Sonstiges</t>
  </si>
  <si>
    <t>Tierart</t>
  </si>
  <si>
    <t>Wildernde Hunde</t>
  </si>
  <si>
    <t>Bisam</t>
  </si>
  <si>
    <t>Verkehrs-
verluste</t>
  </si>
  <si>
    <t>* inklusive gesprengter geschossener Füchse</t>
  </si>
  <si>
    <t xml:space="preserve"> Bemerkungen</t>
  </si>
  <si>
    <t>Jährliche Streckenmeldung</t>
  </si>
  <si>
    <t>Sa. Rotwild</t>
  </si>
  <si>
    <t>Sikawild</t>
  </si>
  <si>
    <t>Sa. Sikawild</t>
  </si>
  <si>
    <t>Sa. Damwild</t>
  </si>
  <si>
    <t>Schafe</t>
  </si>
  <si>
    <t>Sa. Muffelwild</t>
  </si>
  <si>
    <t>Mehrjährige Böcke</t>
  </si>
  <si>
    <t>Sa. Schwarzwild</t>
  </si>
  <si>
    <t>sonstiges Haarwild</t>
  </si>
  <si>
    <t>festge-
setzter 
Abschuss</t>
  </si>
  <si>
    <t>Sa. Rehwild</t>
  </si>
  <si>
    <t>Jagdjahr:</t>
  </si>
  <si>
    <t>Jagdbezirk:</t>
  </si>
  <si>
    <t>Verkehrsverlust</t>
  </si>
  <si>
    <t>Fallwild/Verkehrsverlust</t>
  </si>
  <si>
    <t>Hinweise zu dieser Datei</t>
  </si>
  <si>
    <t>Allgemeines</t>
  </si>
  <si>
    <t>Datenschutz</t>
  </si>
  <si>
    <t>Herausgeber</t>
  </si>
  <si>
    <t>f.mueller@minden-luebbecke.de</t>
  </si>
  <si>
    <t>Kreis Minden-Lübbecke
Rechts- und Ordnungsamt
- untere Jagdbehörde -
Portastraße 13
32423 Minden
Ansprechpartner: Herr Müller</t>
  </si>
  <si>
    <t>Telefon:</t>
  </si>
  <si>
    <t>Telefax:</t>
  </si>
  <si>
    <t>Hinweise zum Ausfüllen der Arbeitsblätter</t>
  </si>
  <si>
    <t>Jagdjahr*</t>
  </si>
  <si>
    <t xml:space="preserve"> Eigenjagdbezirk*</t>
  </si>
  <si>
    <t xml:space="preserve"> Gemeinschaftlicher Jagdbezirk*</t>
  </si>
  <si>
    <t>Name des Jagdbezirks*</t>
  </si>
  <si>
    <t>Jagdausübungsberechtigte(r)*</t>
  </si>
  <si>
    <t>Name, Vorname, Anschrift*</t>
  </si>
  <si>
    <t>Größe des Jagdbezirks*</t>
  </si>
  <si>
    <t>Kormorane</t>
  </si>
  <si>
    <t>Wildkatzen</t>
  </si>
  <si>
    <t>Baummarder</t>
  </si>
  <si>
    <t>Fischotter</t>
  </si>
  <si>
    <t>Mauswiesel</t>
  </si>
  <si>
    <t>Wachteln</t>
  </si>
  <si>
    <t>Haselhühner</t>
  </si>
  <si>
    <t>Türkentauben</t>
  </si>
  <si>
    <t>übrige Wildtauben</t>
  </si>
  <si>
    <t>übrige Wildgänse</t>
  </si>
  <si>
    <t>Krickenten</t>
  </si>
  <si>
    <t>Reiherenten</t>
  </si>
  <si>
    <t>Tafelenten</t>
  </si>
  <si>
    <t>übrige Wildenten</t>
  </si>
  <si>
    <t>Gänsesäger</t>
  </si>
  <si>
    <t>Blässhühner</t>
  </si>
  <si>
    <t>Lachmöwen</t>
  </si>
  <si>
    <t>Silbermöwen</t>
  </si>
  <si>
    <t>Heringsmöwen</t>
  </si>
  <si>
    <t>übrige Möwen</t>
  </si>
  <si>
    <t>Haubentaucher</t>
  </si>
  <si>
    <t>Graureiher</t>
  </si>
  <si>
    <t>Habichte</t>
  </si>
  <si>
    <t>Sperber</t>
  </si>
  <si>
    <t>Mäusebussarde</t>
  </si>
  <si>
    <t>Turmfalken</t>
  </si>
  <si>
    <t>Wanderfalken</t>
  </si>
  <si>
    <t>übrige Greifvögel</t>
  </si>
  <si>
    <t>Kolkraben</t>
  </si>
  <si>
    <t>wildernde Hunde</t>
  </si>
  <si>
    <t>Nutrias (Sumpfbiber)</t>
  </si>
  <si>
    <t>Rotmilan</t>
  </si>
  <si>
    <r>
      <t>Datum</t>
    </r>
    <r>
      <rPr>
        <sz val="11"/>
        <color rgb="FFFF0000"/>
        <rFont val="Calibri"/>
        <family val="2"/>
        <scheme val="minor"/>
      </rPr>
      <t>*</t>
    </r>
    <r>
      <rPr>
        <sz val="11"/>
        <color theme="1"/>
        <rFont val="Calibri"/>
        <family val="2"/>
        <scheme val="minor"/>
      </rPr>
      <t xml:space="preserve"> des
Abschusses</t>
    </r>
  </si>
  <si>
    <r>
      <t>Gewicht</t>
    </r>
    <r>
      <rPr>
        <sz val="11"/>
        <color rgb="FFFF0000"/>
        <rFont val="Calibri"/>
        <family val="2"/>
        <scheme val="minor"/>
      </rPr>
      <t>*</t>
    </r>
    <r>
      <rPr>
        <sz val="11"/>
        <color theme="1"/>
        <rFont val="Calibri"/>
        <family val="2"/>
        <scheme val="minor"/>
      </rPr>
      <t xml:space="preserve">
in kg</t>
    </r>
  </si>
  <si>
    <r>
      <t>Bemerkungen</t>
    </r>
    <r>
      <rPr>
        <b/>
        <sz val="11"/>
        <color rgb="FFFF0000"/>
        <rFont val="Calibri"/>
        <family val="2"/>
        <scheme val="minor"/>
      </rPr>
      <t>*</t>
    </r>
  </si>
  <si>
    <r>
      <t xml:space="preserve">(z. B. Jagdart, Erleger, Verwendung, Erlegung kranken Wildes außerhalb 
der Jagdzeit, Art des Fallwildes (Straßenverkehr etc.))
</t>
    </r>
    <r>
      <rPr>
        <sz val="18"/>
        <color rgb="FFFF0000"/>
        <rFont val="Calibri"/>
        <family val="2"/>
        <scheme val="minor"/>
      </rPr>
      <t>* Bitte unbedingt mit ausfüllen!</t>
    </r>
  </si>
  <si>
    <r>
      <t xml:space="preserve">(z. B. Jagdart, Erleger, Verwendung, Erlegung kranken Wildes außerhalb 
der Jagdzeit, Art des Fallwildes (Straßenverkehr etc.))
</t>
    </r>
    <r>
      <rPr>
        <sz val="11"/>
        <color rgb="FFFF0000"/>
        <rFont val="Calibri"/>
        <family val="2"/>
        <scheme val="minor"/>
      </rPr>
      <t xml:space="preserve">
</t>
    </r>
    <r>
      <rPr>
        <sz val="18"/>
        <color rgb="FFFF0000"/>
        <rFont val="Calibri"/>
        <family val="2"/>
        <scheme val="minor"/>
      </rPr>
      <t>* Bitte unbedingt mit ausfüllen!</t>
    </r>
  </si>
  <si>
    <t>Anzahl Verkehrs-
verluste von 
Totfunde</t>
  </si>
  <si>
    <t>Anzahl</t>
  </si>
  <si>
    <t>Anzahl Verkehrs-
verluste vom 
Fallwild</t>
  </si>
  <si>
    <t>Anzahl
Totfunde
von Gesamt</t>
  </si>
  <si>
    <t>Anzahl
Verkehrs-
verluste
vom Fallwild</t>
  </si>
  <si>
    <t>Anzahl 
Fallwild 
von Gesamt</t>
  </si>
  <si>
    <t>Anzahl 
Totfunde 
von Gesamt</t>
  </si>
  <si>
    <t>Anzahl 
Fallwild
von Gesamt</t>
  </si>
  <si>
    <t>Anzahl 
Verkehrs-
verluste 
vom Fallwild</t>
  </si>
  <si>
    <t>Anzahl
Verkehrs-
verluste
von Totfunde</t>
  </si>
  <si>
    <t>Monatliche Streckenliste gemäß § 22 Absatz 8 LJG-NRW</t>
  </si>
  <si>
    <r>
      <t xml:space="preserve">Diese Datei beinhaltet die Möglichkeit der elektronischen Erfassung der monatlichen Streckenliste und 
jährlichen Streckenmeldung für die einzelnen Jagdreviere im Kreis Minden-Lübbecke.
</t>
    </r>
    <r>
      <rPr>
        <b/>
        <sz val="11"/>
        <color rgb="FFFF0000"/>
        <rFont val="Calibri"/>
        <family val="2"/>
        <scheme val="minor"/>
      </rPr>
      <t>Achten Sie bitte darauf, dass Sie die Makros in dieser Datei aktivieren um alle Funktionen nutzen zu können.</t>
    </r>
    <r>
      <rPr>
        <sz val="11"/>
        <color theme="1"/>
        <rFont val="Calibri"/>
        <family val="2"/>
        <scheme val="minor"/>
      </rPr>
      <t xml:space="preserve">
Die Eingabe der Daten erfolgt in den nachfolgenden Arbeitsblättern. Sie sind fehlerfrei und vollständig einzutragen.
Aufgrund von Pflichtfeldern (*) ist sowohl das Drucken des Dokuments, als auch das Speichern der Datei ohne diese Angaben nicht möglich.
</t>
    </r>
  </si>
  <si>
    <t>Kreis Minden-Lübbecke
Der Landrat
Rechts und Ordnungsamt
Portastraße 13
32423 Minden</t>
  </si>
  <si>
    <r>
      <rPr>
        <b/>
        <sz val="10"/>
        <color theme="1"/>
        <rFont val="Calibri"/>
        <family val="2"/>
        <scheme val="minor"/>
      </rPr>
      <t>Wildart</t>
    </r>
    <r>
      <rPr>
        <sz val="9"/>
        <color theme="1"/>
        <rFont val="Calibri"/>
        <family val="2"/>
        <scheme val="minor"/>
      </rPr>
      <t xml:space="preserve">
</t>
    </r>
    <r>
      <rPr>
        <b/>
        <sz val="10"/>
        <color theme="1"/>
        <rFont val="Calibri"/>
        <family val="2"/>
        <scheme val="minor"/>
      </rPr>
      <t>Geschlecht und Klasse**</t>
    </r>
    <r>
      <rPr>
        <sz val="9"/>
        <color theme="1"/>
        <rFont val="Calibri"/>
        <family val="2"/>
        <scheme val="minor"/>
      </rPr>
      <t xml:space="preserve">
</t>
    </r>
    <r>
      <rPr>
        <sz val="5.5"/>
        <color theme="1"/>
        <rFont val="Calibri"/>
        <family val="2"/>
        <scheme val="minor"/>
      </rPr>
      <t>** gemäß Anlage 1 zu § 21 DVO LJG-NRW</t>
    </r>
  </si>
  <si>
    <r>
      <rPr>
        <b/>
        <sz val="10"/>
        <color theme="1"/>
        <rFont val="Calibri"/>
        <family val="2"/>
        <scheme val="minor"/>
      </rPr>
      <t>Wildart</t>
    </r>
    <r>
      <rPr>
        <b/>
        <sz val="4"/>
        <color theme="1"/>
        <rFont val="Calibri"/>
        <family val="2"/>
        <scheme val="minor"/>
      </rPr>
      <t xml:space="preserve">
</t>
    </r>
    <r>
      <rPr>
        <sz val="5.5"/>
        <color theme="1"/>
        <rFont val="Calibri"/>
        <family val="2"/>
        <scheme val="minor"/>
      </rPr>
      <t xml:space="preserve">
* inkl. gesprengter geschossener Füchse</t>
    </r>
    <r>
      <rPr>
        <b/>
        <sz val="4"/>
        <color theme="1"/>
        <rFont val="Calibri"/>
        <family val="2"/>
        <scheme val="minor"/>
      </rPr>
      <t xml:space="preserve">
</t>
    </r>
  </si>
  <si>
    <t>Sa. männl. Sikawild</t>
  </si>
  <si>
    <t>Sa. männl. Rotwild</t>
  </si>
  <si>
    <t>Sa. weibl. Rotwild</t>
  </si>
  <si>
    <t>Sa. weibl. Sikawild</t>
  </si>
  <si>
    <t>Sa. männl. Damwild</t>
  </si>
  <si>
    <t>Sa. weibl. Damwild</t>
  </si>
  <si>
    <t>Sa. männl. Muffelwild</t>
  </si>
  <si>
    <t>Sa. weibl. Muffelwild</t>
  </si>
  <si>
    <t>Sa. männl. Rehwild</t>
  </si>
  <si>
    <t>Sa. weibl. Rehwild</t>
  </si>
  <si>
    <t>Sa. männl. Schwarzwild</t>
  </si>
  <si>
    <t>Sa. weibl. Schwarzwild</t>
  </si>
  <si>
    <t>Füchse*</t>
  </si>
  <si>
    <t>Baujagd</t>
  </si>
  <si>
    <t>0571 807 21605</t>
  </si>
  <si>
    <t>0571 807 31605</t>
  </si>
  <si>
    <t>2024/2025</t>
  </si>
  <si>
    <t>Festgesetzer Abschuss</t>
  </si>
  <si>
    <t>2025/2026</t>
  </si>
  <si>
    <t>2026/2027</t>
  </si>
  <si>
    <t>2027/2028</t>
  </si>
  <si>
    <t>Stand 01/2026</t>
  </si>
  <si>
    <r>
      <t xml:space="preserve">In den Arbeitsblättern der Strecken Rot-, Sika-, Dam-, Muffel-, Reh- und Schwarzwild ist jedes erlegte Stück (auch das Fallwild und die Verkehrsverluste) aufgrund der Transparenz in eine eigene Zeile einzutragen. 
</t>
    </r>
    <r>
      <rPr>
        <sz val="11"/>
        <rFont val="Calibri"/>
        <family val="2"/>
        <scheme val="minor"/>
      </rPr>
      <t xml:space="preserve">Dabei ist darauf zu achten, </t>
    </r>
    <r>
      <rPr>
        <b/>
        <sz val="11"/>
        <color rgb="FFFF0000"/>
        <rFont val="Calibri"/>
        <family val="2"/>
        <scheme val="minor"/>
      </rPr>
      <t xml:space="preserve">dass ein Wert (1) und </t>
    </r>
    <r>
      <rPr>
        <b/>
        <u/>
        <sz val="11"/>
        <color rgb="FFFF0000"/>
        <rFont val="Calibri"/>
        <family val="2"/>
        <scheme val="minor"/>
      </rPr>
      <t>nicht</t>
    </r>
    <r>
      <rPr>
        <b/>
        <sz val="11"/>
        <color rgb="FFFF0000"/>
        <rFont val="Calibri"/>
        <family val="2"/>
        <scheme val="minor"/>
      </rPr>
      <t xml:space="preserve"> ein Buchstabe (z. B. "X")</t>
    </r>
    <r>
      <rPr>
        <sz val="11"/>
        <rFont val="Calibri"/>
        <family val="2"/>
        <scheme val="minor"/>
      </rPr>
      <t xml:space="preserve"> eingetragen wird. Ansonsten kann eine Berechnung der Werte nicht einwandfrei erfolgen.</t>
    </r>
    <r>
      <rPr>
        <b/>
        <sz val="11"/>
        <color rgb="FFFF0000"/>
        <rFont val="Calibri"/>
        <family val="2"/>
        <scheme val="minor"/>
      </rPr>
      <t xml:space="preserve">
</t>
    </r>
    <r>
      <rPr>
        <sz val="11"/>
        <color theme="1"/>
        <rFont val="Calibri"/>
        <family val="2"/>
        <scheme val="minor"/>
      </rPr>
      <t xml:space="preserve">
Sonstiges Haarwild, Federwild und sonstige zur Strecke gekommenen Stücke können von der Anzahl bei der jeweiligen Wildart zusammengefasst eingetragen werden.
</t>
    </r>
    <r>
      <rPr>
        <b/>
        <sz val="11"/>
        <color rgb="FFFF0000"/>
        <rFont val="Calibri"/>
        <family val="2"/>
        <scheme val="minor"/>
      </rPr>
      <t xml:space="preserve">Bei der Übermittlung der Streckenergebnisse an die untere Jagdbehörde ist darauf zu achten, dass </t>
    </r>
    <r>
      <rPr>
        <b/>
        <u/>
        <sz val="11"/>
        <color rgb="FFFF0000"/>
        <rFont val="Calibri"/>
        <family val="2"/>
        <scheme val="minor"/>
      </rPr>
      <t>alle Arbeitsblätter</t>
    </r>
    <r>
      <rPr>
        <b/>
        <sz val="11"/>
        <color rgb="FFFF0000"/>
        <rFont val="Calibri"/>
        <family val="2"/>
        <scheme val="minor"/>
      </rPr>
      <t xml:space="preserve"> elektronisch oder auf dem Postweg übermittelt werden.</t>
    </r>
  </si>
  <si>
    <t>Diese Datei enthält nach Ergänzung der erforderlichen Angaben personenbezogene Daten. 
Der Nutzer dieser Datei entscheidet eigenständig darüber, ob er die personenbezogenen Daten auf dem 
elektronischen Weg dem Kreis Minden-Lübbecke, untere Jagdbehörde, übermittelt und zur weiteren 
Verwendung zur Verfügung stellt. 
Sofern die Daten nicht elektronisch übermittelt werden, hat die Abgabe der Streckenliste und -meldung 
per Telefax, auf dem Postweg oder persönlich zu erfolgen. Da momentan die Kommunikationswege für
Excel-Dateien gestört sind, können die Meldungen derzeit per E-Mail nur im PDF-Format empfangen werden.</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</si>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</sst>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6" x14ac:knownFonts="1">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6"/>
      <color theme="1"/>
      <name val="Calibri"/>
      <family val="2"/>
      <scheme val="minor"/>
    </font>
    <font>
      <b/>
      <sz val="18"/>
      <color theme="1"/>
      <name val="Calibri"/>
      <family val="2"/>
      <scheme val="minor"/>
    </font>
    <font>
      <b/>
      <sz val="9"/>
      <color theme="1"/>
      <name val="Calibri"/>
      <family val="2"/>
      <scheme val="minor"/>
    </font>
    <font>
      <sz val="9"/>
      <color theme="1"/>
      <name val="Calibri"/>
      <family val="2"/>
      <scheme val="minor"/>
    </font>
    <font>
      <sz val="9"/>
      <color rgb="FFFF0000"/>
      <name val="Calibri"/>
      <family val="2"/>
      <scheme val="minor"/>
    </font>
    <font>
      <sz val="8"/>
      <color theme="1"/>
      <name val="Calibri"/>
      <family val="2"/>
      <scheme val="minor"/>
    </font>
    <font>
      <b/>
      <sz val="16"/>
      <color rgb="FFFF0000"/>
      <name val="Calibri"/>
      <family val="2"/>
      <scheme val="minor"/>
    </font>
    <font>
      <b/>
      <sz val="10"/>
      <color theme="1"/>
      <name val="Calibri"/>
      <family val="2"/>
      <scheme val="minor"/>
    </font>
    <font>
      <sz val="11"/>
      <color rgb="FF006100"/>
      <name val="Calibri"/>
      <family val="2"/>
      <scheme val="minor"/>
    </font>
    <font>
      <sz val="11"/>
      <color rgb="FFFF0000"/>
      <name val="Calibri"/>
      <family val="2"/>
      <scheme val="minor"/>
    </font>
    <font>
      <sz val="14"/>
      <color theme="1"/>
      <name val="Calibri"/>
      <family val="2"/>
      <scheme val="minor"/>
    </font>
    <font>
      <b/>
      <sz val="11"/>
      <name val="Calibri"/>
      <family val="2"/>
      <scheme val="minor"/>
    </font>
    <font>
      <sz val="11"/>
      <name val="Calibri"/>
      <family val="2"/>
      <scheme val="minor"/>
    </font>
    <font>
      <b/>
      <sz val="4"/>
      <color theme="1"/>
      <name val="Calibri"/>
      <family val="2"/>
      <scheme val="minor"/>
    </font>
    <font>
      <sz val="11"/>
      <color indexed="81"/>
      <name val="Calibri"/>
      <family val="2"/>
    </font>
    <font>
      <b/>
      <sz val="11"/>
      <color indexed="81"/>
      <name val="Calibri"/>
      <family val="2"/>
    </font>
    <font>
      <sz val="16"/>
      <color theme="1"/>
      <name val="Calibri"/>
      <family val="2"/>
      <scheme val="minor"/>
    </font>
    <font>
      <u/>
      <sz val="11"/>
      <color theme="1"/>
      <name val="Calibri"/>
      <family val="2"/>
      <scheme val="minor"/>
    </font>
    <font>
      <u/>
      <sz val="11"/>
      <color theme="10"/>
      <name val="Calibri"/>
      <family val="2"/>
      <scheme val="minor"/>
    </font>
    <font>
      <u/>
      <sz val="11"/>
      <color indexed="81"/>
      <name val="Calibri"/>
      <family val="2"/>
    </font>
    <font>
      <sz val="9"/>
      <name val="Calibri"/>
      <family val="2"/>
      <scheme val="minor"/>
    </font>
    <font>
      <sz val="7"/>
      <name val="Calibri"/>
      <family val="2"/>
      <scheme val="minor"/>
    </font>
    <font>
      <b/>
      <sz val="9"/>
      <color rgb="FFFF0000"/>
      <name val="Calibri"/>
      <family val="2"/>
      <scheme val="minor"/>
    </font>
    <font>
      <b/>
      <sz val="9"/>
      <color indexed="81"/>
      <name val="Calibri"/>
      <family val="2"/>
      <scheme val="minor"/>
    </font>
    <font>
      <sz val="9"/>
      <color indexed="81"/>
      <name val="Calibri"/>
      <family val="2"/>
      <scheme val="minor"/>
    </font>
    <font>
      <b/>
      <sz val="11"/>
      <color rgb="FFFF0000"/>
      <name val="Calibri"/>
      <family val="2"/>
      <scheme val="minor"/>
    </font>
    <font>
      <sz val="5.5"/>
      <color theme="1"/>
      <name val="Calibri"/>
      <family val="2"/>
      <scheme val="minor"/>
    </font>
    <font>
      <sz val="18"/>
      <color rgb="FFFF0000"/>
      <name val="Calibri"/>
      <family val="2"/>
      <scheme val="minor"/>
    </font>
    <font>
      <b/>
      <sz val="8.5"/>
      <color theme="1"/>
      <name val="Calibri"/>
      <family val="2"/>
      <scheme val="minor"/>
    </font>
    <font>
      <sz val="6"/>
      <name val="Calibri"/>
      <family val="2"/>
      <scheme val="minor"/>
    </font>
    <font>
      <b/>
      <u/>
      <sz val="11"/>
      <color rgb="FFFF0000"/>
      <name val="Calibri"/>
      <family val="2"/>
      <scheme val="minor"/>
    </font>
    <font>
      <b/>
      <sz val="9"/>
      <color indexed="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0000"/>
        <bgColor indexed="64"/>
      </patternFill>
    </fill>
    <fill>
      <patternFill patternType="solid">
        <fgColor theme="1"/>
        <bgColor indexed="64"/>
      </patternFill>
    </fill>
  </fills>
  <borders count="8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Down="1">
      <left style="thin">
        <color indexed="64"/>
      </left>
      <right/>
      <top style="thin">
        <color indexed="64"/>
      </top>
      <bottom style="thin">
        <color theme="0"/>
      </bottom>
      <diagonal style="thin">
        <color theme="0"/>
      </diagonal>
    </border>
    <border diagonalDown="1">
      <left/>
      <right/>
      <top style="thin">
        <color indexed="64"/>
      </top>
      <bottom style="thin">
        <color theme="0"/>
      </bottom>
      <diagonal style="thin">
        <color theme="0"/>
      </diagonal>
    </border>
    <border diagonalDown="1">
      <left/>
      <right style="thin">
        <color indexed="64"/>
      </right>
      <top style="thin">
        <color indexed="64"/>
      </top>
      <bottom style="thin">
        <color theme="0"/>
      </bottom>
      <diagonal style="thin">
        <color theme="0"/>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indexed="64"/>
      </right>
      <top style="thin">
        <color auto="1"/>
      </top>
      <bottom style="medium">
        <color auto="1"/>
      </bottom>
      <diagonal/>
    </border>
    <border>
      <left style="thin">
        <color auto="1"/>
      </left>
      <right style="thin">
        <color auto="1"/>
      </right>
      <top/>
      <bottom style="medium">
        <color auto="1"/>
      </bottom>
      <diagonal/>
    </border>
    <border>
      <left style="thin">
        <color indexed="64"/>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bottom style="medium">
        <color auto="1"/>
      </bottom>
      <diagonal/>
    </border>
    <border>
      <left style="thin">
        <color auto="1"/>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style="medium">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right style="thin">
        <color indexed="64"/>
      </right>
      <top style="medium">
        <color auto="1"/>
      </top>
      <bottom style="thin">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diagonal/>
    </border>
    <border>
      <left/>
      <right/>
      <top style="medium">
        <color auto="1"/>
      </top>
      <bottom/>
      <diagonal/>
    </border>
    <border>
      <left style="medium">
        <color auto="1"/>
      </left>
      <right/>
      <top/>
      <bottom style="medium">
        <color auto="1"/>
      </bottom>
      <diagonal/>
    </border>
    <border>
      <left/>
      <right/>
      <top/>
      <bottom style="medium">
        <color indexed="64"/>
      </bottom>
      <diagonal/>
    </border>
    <border>
      <left style="medium">
        <color auto="1"/>
      </left>
      <right style="thin">
        <color auto="1"/>
      </right>
      <top/>
      <bottom style="medium">
        <color indexed="64"/>
      </bottom>
      <diagonal/>
    </border>
    <border>
      <left style="thin">
        <color auto="1"/>
      </left>
      <right style="medium">
        <color indexed="64"/>
      </right>
      <top/>
      <bottom style="medium">
        <color indexed="64"/>
      </bottom>
      <diagonal/>
    </border>
    <border>
      <left/>
      <right style="medium">
        <color indexed="64"/>
      </right>
      <top/>
      <bottom style="medium">
        <color indexed="64"/>
      </bottom>
      <diagonal/>
    </border>
    <border>
      <left style="thin">
        <color auto="1"/>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diagonalDown="1">
      <left style="thin">
        <color auto="1"/>
      </left>
      <right style="thin">
        <color auto="1"/>
      </right>
      <top style="medium">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medium">
        <color auto="1"/>
      </bottom>
      <diagonal style="thin">
        <color auto="1"/>
      </diagonal>
    </border>
    <border diagonalDown="1">
      <left style="thin">
        <color auto="1"/>
      </left>
      <right style="thin">
        <color auto="1"/>
      </right>
      <top/>
      <bottom style="thin">
        <color auto="1"/>
      </bottom>
      <diagonal style="thin">
        <color auto="1"/>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right style="medium">
        <color auto="1"/>
      </right>
      <top style="thin">
        <color auto="1"/>
      </top>
      <bottom/>
      <diagonal/>
    </border>
    <border>
      <left/>
      <right style="medium">
        <color auto="1"/>
      </right>
      <top/>
      <bottom style="thin">
        <color auto="1"/>
      </bottom>
      <diagonal/>
    </border>
    <border>
      <left/>
      <right/>
      <top style="medium">
        <color auto="1"/>
      </top>
      <bottom style="thin">
        <color indexed="64"/>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auto="1"/>
      </left>
      <right/>
      <top style="thin">
        <color auto="1"/>
      </top>
      <bottom/>
      <diagonal/>
    </border>
    <border>
      <left style="medium">
        <color auto="1"/>
      </left>
      <right/>
      <top/>
      <bottom style="thin">
        <color auto="1"/>
      </bottom>
      <diagonal/>
    </border>
    <border>
      <left style="medium">
        <color auto="1"/>
      </left>
      <right style="thin">
        <color auto="1"/>
      </right>
      <top/>
      <bottom/>
      <diagonal/>
    </border>
  </borders>
  <cellStyleXfs count="3">
    <xf numFmtId="0" fontId="0" fillId="0" borderId="0"/>
    <xf numFmtId="0" fontId="12" fillId="4" borderId="0" applyNumberFormat="0" applyBorder="0" applyAlignment="0" applyProtection="0"/>
    <xf numFmtId="0" fontId="22" fillId="0" borderId="0" applyNumberFormat="0" applyFill="0" applyBorder="0" applyAlignment="0" applyProtection="0"/>
  </cellStyleXfs>
  <cellXfs count="439">
    <xf numFmtId="0" fontId="0" fillId="0" borderId="0" xfId="0"/>
    <xf numFmtId="0" fontId="0" fillId="0" borderId="0" xfId="0" applyAlignment="1">
      <alignment vertical="center"/>
    </xf>
    <xf numFmtId="0" fontId="4" fillId="0" borderId="0" xfId="0" applyFont="1" applyAlignment="1">
      <alignment vertical="center"/>
    </xf>
    <xf numFmtId="0" fontId="0" fillId="0" borderId="0" xfId="0" applyAlignment="1">
      <alignment horizontal="center"/>
    </xf>
    <xf numFmtId="0" fontId="0" fillId="3" borderId="15" xfId="0" applyFill="1" applyBorder="1" applyAlignment="1">
      <alignment vertical="center"/>
    </xf>
    <xf numFmtId="0" fontId="0" fillId="3" borderId="0" xfId="0" applyFill="1" applyBorder="1"/>
    <xf numFmtId="0" fontId="0" fillId="3" borderId="6" xfId="0" applyFill="1" applyBorder="1"/>
    <xf numFmtId="0" fontId="2" fillId="0" borderId="0" xfId="0" applyFont="1"/>
    <xf numFmtId="0" fontId="0" fillId="0" borderId="0" xfId="0" applyAlignment="1">
      <alignment horizontal="left"/>
    </xf>
    <xf numFmtId="0" fontId="0" fillId="3" borderId="1" xfId="0" applyFill="1" applyBorder="1" applyAlignment="1">
      <alignment horizontal="center" vertical="center"/>
    </xf>
    <xf numFmtId="0" fontId="0" fillId="3" borderId="13" xfId="0" applyFill="1" applyBorder="1" applyAlignment="1">
      <alignment horizontal="center" vertical="center" textRotation="90"/>
    </xf>
    <xf numFmtId="0" fontId="1" fillId="3" borderId="12" xfId="0" applyFont="1" applyFill="1" applyBorder="1" applyAlignment="1">
      <alignment vertical="center"/>
    </xf>
    <xf numFmtId="0" fontId="0" fillId="3" borderId="27" xfId="0"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textRotation="90"/>
    </xf>
    <xf numFmtId="0" fontId="0" fillId="3" borderId="30" xfId="0" applyFill="1" applyBorder="1" applyAlignment="1">
      <alignment horizontal="center" vertical="center" textRotation="90"/>
    </xf>
    <xf numFmtId="0" fontId="0" fillId="3" borderId="36" xfId="0" applyFill="1" applyBorder="1" applyAlignment="1">
      <alignment horizontal="center" vertical="center" textRotation="90"/>
    </xf>
    <xf numFmtId="0" fontId="0" fillId="3" borderId="33" xfId="0" applyFill="1" applyBorder="1" applyAlignment="1">
      <alignment horizontal="center" vertical="center" textRotation="90"/>
    </xf>
    <xf numFmtId="0" fontId="0" fillId="3" borderId="37" xfId="0" applyFill="1" applyBorder="1" applyAlignment="1">
      <alignment horizontal="center" vertical="center" textRotation="90"/>
    </xf>
    <xf numFmtId="164" fontId="0" fillId="0" borderId="31" xfId="0" applyNumberFormat="1" applyBorder="1" applyAlignment="1">
      <alignment horizontal="center" vertical="center"/>
    </xf>
    <xf numFmtId="164" fontId="0" fillId="0" borderId="15" xfId="0" applyNumberFormat="1" applyBorder="1" applyAlignment="1">
      <alignment horizontal="center" vertical="center"/>
    </xf>
    <xf numFmtId="164" fontId="0" fillId="0" borderId="32" xfId="0" applyNumberFormat="1" applyBorder="1" applyAlignment="1">
      <alignment horizontal="center" vertical="center"/>
    </xf>
    <xf numFmtId="0" fontId="7" fillId="0" borderId="0" xfId="0" applyFont="1" applyAlignment="1">
      <alignment vertical="center"/>
    </xf>
    <xf numFmtId="0" fontId="7" fillId="0" borderId="1" xfId="0" applyFont="1" applyBorder="1" applyAlignment="1">
      <alignment vertical="center"/>
    </xf>
    <xf numFmtId="0" fontId="8" fillId="0" borderId="1" xfId="0" applyFont="1" applyBorder="1" applyAlignment="1">
      <alignment vertical="center"/>
    </xf>
    <xf numFmtId="0" fontId="7" fillId="0" borderId="0" xfId="0" applyFont="1"/>
    <xf numFmtId="164" fontId="7" fillId="0" borderId="1" xfId="0" applyNumberFormat="1"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6" fillId="0" borderId="1" xfId="0" applyFont="1" applyBorder="1" applyAlignment="1">
      <alignment vertical="center"/>
    </xf>
    <xf numFmtId="0" fontId="7" fillId="0" borderId="15" xfId="0" applyFont="1" applyBorder="1" applyAlignment="1">
      <alignment vertical="center"/>
    </xf>
    <xf numFmtId="0" fontId="6" fillId="0" borderId="33" xfId="0" applyFont="1" applyBorder="1" applyAlignment="1">
      <alignment vertical="center"/>
    </xf>
    <xf numFmtId="0" fontId="7" fillId="0" borderId="39" xfId="0" applyFont="1" applyBorder="1" applyAlignment="1">
      <alignment vertical="center"/>
    </xf>
    <xf numFmtId="0" fontId="6" fillId="0" borderId="13" xfId="0" applyFont="1" applyBorder="1" applyAlignment="1">
      <alignment vertical="center"/>
    </xf>
    <xf numFmtId="0" fontId="7" fillId="0" borderId="39" xfId="0" applyFont="1" applyBorder="1" applyAlignment="1">
      <alignment horizontal="center" vertical="center"/>
    </xf>
    <xf numFmtId="0" fontId="7" fillId="0" borderId="0" xfId="0" applyFont="1" applyAlignment="1">
      <alignment horizontal="center" vertical="center"/>
    </xf>
    <xf numFmtId="0" fontId="3" fillId="0" borderId="19" xfId="0" applyFont="1" applyBorder="1" applyAlignment="1"/>
    <xf numFmtId="0" fontId="0" fillId="3" borderId="52" xfId="0" applyFill="1" applyBorder="1" applyAlignment="1">
      <alignment horizontal="center" vertical="center"/>
    </xf>
    <xf numFmtId="0" fontId="0" fillId="3" borderId="53" xfId="0" applyFill="1" applyBorder="1" applyAlignment="1">
      <alignment horizontal="center" vertical="center" textRotation="90"/>
    </xf>
    <xf numFmtId="164" fontId="0" fillId="0" borderId="41" xfId="0" applyNumberFormat="1" applyBorder="1" applyAlignment="1">
      <alignment horizontal="center" vertical="center"/>
    </xf>
    <xf numFmtId="164" fontId="0" fillId="0" borderId="39" xfId="0" applyNumberFormat="1" applyBorder="1" applyAlignment="1">
      <alignment horizontal="center" vertical="center"/>
    </xf>
    <xf numFmtId="164" fontId="0" fillId="0" borderId="42" xfId="0" applyNumberFormat="1" applyBorder="1" applyAlignment="1">
      <alignment horizontal="center" vertical="center"/>
    </xf>
    <xf numFmtId="0" fontId="12" fillId="0" borderId="0" xfId="1" applyFill="1"/>
    <xf numFmtId="164" fontId="13" fillId="0" borderId="27" xfId="0" applyNumberFormat="1" applyFont="1" applyBorder="1" applyAlignment="1">
      <alignment horizontal="center" vertical="center"/>
    </xf>
    <xf numFmtId="164" fontId="13" fillId="0" borderId="1" xfId="0" applyNumberFormat="1" applyFont="1" applyBorder="1" applyAlignment="1">
      <alignment horizontal="center" vertical="center"/>
    </xf>
    <xf numFmtId="164" fontId="13" fillId="0" borderId="28" xfId="0" applyNumberFormat="1" applyFont="1" applyBorder="1" applyAlignment="1">
      <alignment horizontal="center" vertical="center"/>
    </xf>
    <xf numFmtId="0" fontId="7" fillId="0" borderId="1" xfId="0" applyFont="1" applyBorder="1" applyAlignment="1" applyProtection="1">
      <alignment horizontal="center" vertical="center"/>
      <protection locked="0"/>
    </xf>
    <xf numFmtId="164" fontId="7" fillId="0" borderId="12" xfId="0" applyNumberFormat="1" applyFont="1" applyBorder="1" applyAlignment="1" applyProtection="1">
      <alignment horizontal="center" vertical="center"/>
    </xf>
    <xf numFmtId="0" fontId="2" fillId="0" borderId="0" xfId="0" applyFont="1" applyAlignment="1">
      <alignment vertical="center"/>
    </xf>
    <xf numFmtId="0" fontId="16" fillId="3" borderId="52" xfId="0" applyFont="1" applyFill="1" applyBorder="1" applyAlignment="1">
      <alignment horizontal="center" vertical="center" textRotation="90"/>
    </xf>
    <xf numFmtId="0" fontId="10" fillId="3" borderId="51" xfId="0" applyFont="1" applyFill="1" applyBorder="1" applyAlignment="1">
      <alignment horizontal="left" vertical="center"/>
    </xf>
    <xf numFmtId="0" fontId="16" fillId="3" borderId="51" xfId="0" applyFont="1" applyFill="1" applyBorder="1" applyAlignment="1">
      <alignment vertical="center" textRotation="90"/>
    </xf>
    <xf numFmtId="0" fontId="16" fillId="3" borderId="52" xfId="0" applyFont="1" applyFill="1" applyBorder="1" applyAlignment="1">
      <alignment vertical="center" textRotation="90"/>
    </xf>
    <xf numFmtId="0" fontId="0" fillId="3" borderId="51" xfId="0" applyFill="1" applyBorder="1" applyAlignment="1">
      <alignment vertical="center" textRotation="90"/>
    </xf>
    <xf numFmtId="0" fontId="0" fillId="3" borderId="52" xfId="0" applyFill="1" applyBorder="1" applyAlignment="1">
      <alignment vertical="center" textRotation="90"/>
    </xf>
    <xf numFmtId="0" fontId="15" fillId="3" borderId="3" xfId="0" applyFont="1" applyFill="1" applyBorder="1" applyAlignment="1">
      <alignment horizontal="left" vertical="center"/>
    </xf>
    <xf numFmtId="0" fontId="1" fillId="3" borderId="27" xfId="0" applyFont="1" applyFill="1" applyBorder="1" applyAlignment="1">
      <alignment vertical="center"/>
    </xf>
    <xf numFmtId="164" fontId="13" fillId="0" borderId="25" xfId="0" applyNumberFormat="1" applyFont="1" applyBorder="1" applyAlignment="1">
      <alignment horizontal="center" vertical="center"/>
    </xf>
    <xf numFmtId="0" fontId="0" fillId="3" borderId="52" xfId="0" applyFill="1" applyBorder="1" applyAlignment="1">
      <alignment horizontal="center" vertical="center" textRotation="90"/>
    </xf>
    <xf numFmtId="0" fontId="0" fillId="2" borderId="47" xfId="0" applyFill="1" applyBorder="1" applyAlignment="1">
      <alignment horizontal="center" vertical="center" textRotation="90"/>
    </xf>
    <xf numFmtId="0" fontId="0" fillId="2" borderId="64" xfId="0" applyFill="1" applyBorder="1" applyAlignment="1">
      <alignment horizontal="left" vertical="center" wrapText="1"/>
    </xf>
    <xf numFmtId="0" fontId="0" fillId="2" borderId="54" xfId="0" applyFill="1" applyBorder="1" applyAlignment="1">
      <alignment horizontal="center" vertical="center" textRotation="90"/>
    </xf>
    <xf numFmtId="0" fontId="0" fillId="2" borderId="64" xfId="0" applyFill="1" applyBorder="1" applyAlignment="1">
      <alignment horizontal="center" vertical="center" textRotation="90"/>
    </xf>
    <xf numFmtId="0" fontId="0" fillId="0" borderId="61" xfId="0" applyBorder="1" applyAlignment="1">
      <alignment vertical="center"/>
    </xf>
    <xf numFmtId="0" fontId="2" fillId="2" borderId="0" xfId="0" applyFont="1" applyFill="1" applyAlignment="1">
      <alignment vertical="center"/>
    </xf>
    <xf numFmtId="164" fontId="8" fillId="0" borderId="1" xfId="0" applyNumberFormat="1" applyFont="1" applyBorder="1" applyAlignment="1" applyProtection="1">
      <alignment horizontal="center" vertical="center"/>
    </xf>
    <xf numFmtId="164" fontId="8" fillId="0" borderId="1" xfId="0" applyNumberFormat="1" applyFont="1" applyBorder="1" applyAlignment="1">
      <alignment horizontal="center" vertical="center"/>
    </xf>
    <xf numFmtId="164" fontId="8" fillId="0" borderId="28" xfId="0" applyNumberFormat="1" applyFont="1" applyBorder="1" applyAlignment="1">
      <alignment horizontal="center" vertical="center"/>
    </xf>
    <xf numFmtId="164" fontId="7" fillId="0" borderId="33" xfId="0" applyNumberFormat="1" applyFont="1" applyBorder="1" applyAlignment="1">
      <alignment horizontal="center" vertical="center"/>
    </xf>
    <xf numFmtId="164" fontId="7" fillId="0" borderId="39" xfId="0" applyNumberFormat="1" applyFont="1" applyBorder="1" applyAlignment="1">
      <alignment horizontal="center" vertical="center"/>
    </xf>
    <xf numFmtId="164" fontId="7" fillId="0" borderId="15" xfId="0" applyNumberFormat="1" applyFont="1" applyBorder="1" applyAlignment="1">
      <alignment horizontal="center" vertical="center"/>
    </xf>
    <xf numFmtId="164" fontId="7" fillId="0" borderId="13" xfId="0" applyNumberFormat="1" applyFont="1" applyBorder="1" applyAlignment="1">
      <alignment horizontal="center" vertical="center"/>
    </xf>
    <xf numFmtId="164" fontId="8" fillId="0" borderId="33" xfId="0" applyNumberFormat="1" applyFont="1" applyBorder="1" applyAlignment="1">
      <alignment horizontal="center" vertical="center"/>
    </xf>
    <xf numFmtId="164" fontId="8" fillId="0" borderId="39" xfId="0" applyNumberFormat="1" applyFont="1" applyBorder="1" applyAlignment="1">
      <alignment horizontal="center" vertical="center"/>
    </xf>
    <xf numFmtId="164" fontId="8" fillId="0" borderId="15" xfId="0" applyNumberFormat="1" applyFont="1" applyBorder="1" applyAlignment="1">
      <alignment horizontal="center" vertical="center"/>
    </xf>
    <xf numFmtId="164" fontId="8" fillId="0" borderId="13" xfId="0" applyNumberFormat="1" applyFont="1" applyBorder="1" applyAlignment="1">
      <alignment horizontal="center" vertical="center"/>
    </xf>
    <xf numFmtId="0" fontId="0" fillId="0" borderId="0" xfId="0" applyAlignment="1"/>
    <xf numFmtId="164" fontId="1" fillId="0" borderId="0" xfId="0" applyNumberFormat="1" applyFont="1" applyAlignment="1"/>
    <xf numFmtId="0" fontId="0" fillId="0" borderId="1"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15" xfId="0" applyBorder="1" applyAlignment="1" applyProtection="1">
      <alignment horizontal="left" vertical="center"/>
      <protection locked="0"/>
    </xf>
    <xf numFmtId="14" fontId="0" fillId="0" borderId="15" xfId="0" applyNumberForma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3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14" fontId="0" fillId="0" borderId="1" xfId="0" applyNumberFormat="1"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9" xfId="0" applyBorder="1" applyAlignment="1" applyProtection="1">
      <alignment vertical="center"/>
      <protection locked="0"/>
    </xf>
    <xf numFmtId="0" fontId="0" fillId="0" borderId="12" xfId="0" applyBorder="1" applyAlignment="1" applyProtection="1">
      <alignment vertical="center"/>
      <protection locked="0"/>
    </xf>
    <xf numFmtId="0" fontId="0" fillId="0" borderId="39" xfId="0" applyBorder="1" applyAlignment="1" applyProtection="1">
      <alignment horizontal="left" vertical="center"/>
      <protection locked="0"/>
    </xf>
    <xf numFmtId="0" fontId="0" fillId="0" borderId="39" xfId="0" applyBorder="1" applyAlignment="1" applyProtection="1">
      <alignment horizontal="left" vertical="center" wrapText="1"/>
      <protection locked="0"/>
    </xf>
    <xf numFmtId="0" fontId="0" fillId="0" borderId="40" xfId="0" applyBorder="1" applyAlignment="1" applyProtection="1">
      <alignment horizontal="left" vertical="center"/>
      <protection locked="0"/>
    </xf>
    <xf numFmtId="0" fontId="0" fillId="0" borderId="4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43" xfId="0" applyBorder="1" applyAlignment="1" applyProtection="1">
      <alignment horizontal="left" vertical="center"/>
      <protection locked="0"/>
    </xf>
    <xf numFmtId="0" fontId="0" fillId="0" borderId="15" xfId="0" applyBorder="1" applyAlignment="1" applyProtection="1">
      <alignment horizontal="left" vertical="center" wrapText="1"/>
      <protection locked="0"/>
    </xf>
    <xf numFmtId="0" fontId="0" fillId="0" borderId="9"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44" xfId="0" applyBorder="1" applyAlignment="1" applyProtection="1">
      <alignment horizontal="left" vertical="center"/>
      <protection locked="0"/>
    </xf>
    <xf numFmtId="0" fontId="0" fillId="0" borderId="3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45" xfId="0" applyBorder="1" applyAlignment="1" applyProtection="1">
      <alignment horizontal="left" vertical="center"/>
      <protection locked="0"/>
    </xf>
    <xf numFmtId="0" fontId="0" fillId="0" borderId="43" xfId="0" applyBorder="1" applyAlignment="1" applyProtection="1">
      <alignment vertical="center"/>
      <protection locked="0"/>
    </xf>
    <xf numFmtId="0" fontId="0" fillId="0" borderId="45" xfId="0" applyBorder="1" applyAlignment="1" applyProtection="1">
      <alignment vertical="center"/>
      <protection locked="0"/>
    </xf>
    <xf numFmtId="0" fontId="7" fillId="0" borderId="1" xfId="0" applyFont="1" applyBorder="1" applyAlignment="1" applyProtection="1">
      <alignment vertical="center"/>
    </xf>
    <xf numFmtId="0" fontId="8" fillId="0" borderId="1" xfId="0" applyFont="1" applyBorder="1" applyAlignment="1" applyProtection="1">
      <alignment vertical="center"/>
    </xf>
    <xf numFmtId="0" fontId="8" fillId="0" borderId="1"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0" fillId="0" borderId="70" xfId="0" applyBorder="1"/>
    <xf numFmtId="0" fontId="1" fillId="0" borderId="7" xfId="0" applyFont="1" applyBorder="1" applyAlignment="1">
      <alignment horizontal="center"/>
    </xf>
    <xf numFmtId="0" fontId="20" fillId="0" borderId="1" xfId="0" applyFont="1" applyBorder="1" applyAlignment="1" applyProtection="1">
      <alignment horizontal="center" vertical="center"/>
      <protection locked="0"/>
    </xf>
    <xf numFmtId="164" fontId="20" fillId="0" borderId="1" xfId="0" applyNumberFormat="1" applyFont="1" applyBorder="1" applyAlignment="1">
      <alignment horizontal="center" vertical="center"/>
    </xf>
    <xf numFmtId="0" fontId="0" fillId="0" borderId="71" xfId="0" applyBorder="1" applyProtection="1"/>
    <xf numFmtId="0" fontId="0" fillId="0" borderId="71" xfId="0" applyBorder="1" applyAlignment="1" applyProtection="1">
      <alignment vertical="top" wrapText="1"/>
    </xf>
    <xf numFmtId="0" fontId="0" fillId="0" borderId="71" xfId="0" applyBorder="1" applyAlignment="1" applyProtection="1">
      <alignment vertical="top"/>
    </xf>
    <xf numFmtId="0" fontId="22" fillId="0" borderId="71" xfId="2" applyBorder="1" applyAlignment="1" applyProtection="1">
      <alignment vertical="top"/>
    </xf>
    <xf numFmtId="164" fontId="7" fillId="0" borderId="39" xfId="0" applyNumberFormat="1" applyFont="1" applyBorder="1" applyAlignment="1">
      <alignment vertical="center"/>
    </xf>
    <xf numFmtId="164" fontId="7" fillId="0" borderId="1" xfId="0" applyNumberFormat="1" applyFont="1" applyBorder="1" applyAlignment="1">
      <alignment vertical="center"/>
    </xf>
    <xf numFmtId="164" fontId="24" fillId="0" borderId="1" xfId="0" applyNumberFormat="1" applyFont="1" applyBorder="1" applyAlignment="1">
      <alignment vertical="center"/>
    </xf>
    <xf numFmtId="164" fontId="24" fillId="0" borderId="1" xfId="0" applyNumberFormat="1" applyFont="1" applyBorder="1" applyAlignment="1">
      <alignment horizontal="right" vertical="center"/>
    </xf>
    <xf numFmtId="164" fontId="7" fillId="0" borderId="33" xfId="0" applyNumberFormat="1" applyFont="1" applyBorder="1" applyAlignment="1">
      <alignment vertical="center"/>
    </xf>
    <xf numFmtId="0" fontId="0" fillId="0" borderId="59" xfId="0" applyBorder="1" applyAlignment="1" applyProtection="1">
      <alignment horizontal="center" vertical="center"/>
    </xf>
    <xf numFmtId="0" fontId="0" fillId="0" borderId="34" xfId="0" applyBorder="1" applyAlignment="1" applyProtection="1">
      <alignment horizontal="center" vertical="center"/>
    </xf>
    <xf numFmtId="0" fontId="0" fillId="0" borderId="60" xfId="0" applyBorder="1" applyAlignment="1" applyProtection="1">
      <alignment horizontal="center" vertical="center"/>
    </xf>
    <xf numFmtId="0" fontId="24" fillId="0" borderId="1" xfId="0" applyFont="1" applyBorder="1" applyAlignment="1">
      <alignment vertical="center"/>
    </xf>
    <xf numFmtId="0" fontId="24" fillId="0" borderId="15" xfId="0" applyFont="1" applyBorder="1" applyAlignment="1">
      <alignment vertical="center"/>
    </xf>
    <xf numFmtId="164" fontId="24" fillId="0" borderId="12" xfId="0" applyNumberFormat="1" applyFont="1" applyBorder="1" applyAlignment="1">
      <alignment horizontal="center" vertical="center"/>
    </xf>
    <xf numFmtId="164" fontId="24" fillId="0" borderId="1" xfId="0" applyNumberFormat="1" applyFont="1" applyBorder="1" applyAlignment="1">
      <alignment horizontal="center" vertical="center"/>
    </xf>
    <xf numFmtId="164" fontId="24" fillId="2" borderId="1" xfId="0" applyNumberFormat="1" applyFont="1" applyFill="1" applyBorder="1" applyAlignment="1">
      <alignment horizontal="center" vertical="center"/>
    </xf>
    <xf numFmtId="0" fontId="24" fillId="0" borderId="1" xfId="0" applyFont="1" applyBorder="1" applyAlignment="1" applyProtection="1">
      <alignment vertical="center"/>
    </xf>
    <xf numFmtId="0" fontId="7" fillId="0" borderId="1" xfId="0" applyFont="1" applyFill="1" applyBorder="1" applyAlignment="1" applyProtection="1">
      <alignment vertical="center"/>
    </xf>
    <xf numFmtId="0" fontId="7" fillId="0" borderId="33" xfId="0" applyFont="1" applyBorder="1" applyAlignment="1" applyProtection="1">
      <alignment vertical="center"/>
    </xf>
    <xf numFmtId="0" fontId="7" fillId="0" borderId="33"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6" fillId="3" borderId="56" xfId="0" applyFont="1" applyFill="1" applyBorder="1" applyAlignment="1" applyProtection="1">
      <alignment vertical="center"/>
    </xf>
    <xf numFmtId="0" fontId="6" fillId="3" borderId="64" xfId="0" applyFont="1" applyFill="1" applyBorder="1" applyAlignment="1" applyProtection="1">
      <alignment vertical="center"/>
    </xf>
    <xf numFmtId="0" fontId="7" fillId="6" borderId="1" xfId="0" applyFont="1" applyFill="1" applyBorder="1" applyAlignment="1" applyProtection="1">
      <alignment horizontal="center" vertical="center"/>
    </xf>
    <xf numFmtId="0" fontId="7" fillId="6" borderId="33" xfId="0" applyFont="1" applyFill="1" applyBorder="1" applyAlignment="1" applyProtection="1">
      <alignment horizontal="center" vertical="center"/>
    </xf>
    <xf numFmtId="164" fontId="24" fillId="6" borderId="1" xfId="0" applyNumberFormat="1" applyFont="1" applyFill="1" applyBorder="1" applyAlignment="1">
      <alignment horizontal="center" vertical="center"/>
    </xf>
    <xf numFmtId="0" fontId="25" fillId="6" borderId="1" xfId="0" applyFont="1" applyFill="1" applyBorder="1" applyAlignment="1">
      <alignment vertical="center"/>
    </xf>
    <xf numFmtId="0" fontId="24" fillId="6" borderId="15" xfId="0" applyFont="1" applyFill="1" applyBorder="1" applyAlignment="1">
      <alignment horizontal="center" vertical="center"/>
    </xf>
    <xf numFmtId="0" fontId="24" fillId="6" borderId="1" xfId="0" applyFont="1" applyFill="1" applyBorder="1" applyAlignment="1">
      <alignment horizontal="center" vertical="center"/>
    </xf>
    <xf numFmtId="0" fontId="6" fillId="6" borderId="1" xfId="0" applyFont="1" applyFill="1" applyBorder="1" applyAlignment="1" applyProtection="1">
      <alignment horizontal="center"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6" fillId="0" borderId="28" xfId="0" applyFont="1" applyBorder="1" applyAlignment="1" applyProtection="1">
      <alignment horizontal="center" vertical="center"/>
      <protection locked="0"/>
    </xf>
    <xf numFmtId="0" fontId="26" fillId="0" borderId="1" xfId="0" applyFont="1" applyFill="1" applyBorder="1" applyAlignment="1" applyProtection="1">
      <alignment horizontal="center" vertical="center"/>
      <protection locked="0"/>
    </xf>
    <xf numFmtId="0" fontId="26" fillId="0" borderId="28" xfId="0" applyFont="1" applyFill="1" applyBorder="1" applyAlignment="1" applyProtection="1">
      <alignment horizontal="center" vertical="center"/>
      <protection locked="0"/>
    </xf>
    <xf numFmtId="164" fontId="7" fillId="0" borderId="43" xfId="0" applyNumberFormat="1" applyFont="1" applyBorder="1" applyAlignment="1" applyProtection="1">
      <alignment horizontal="center" vertical="center"/>
      <protection locked="0"/>
    </xf>
    <xf numFmtId="164" fontId="8" fillId="0" borderId="39" xfId="0" applyNumberFormat="1" applyFont="1" applyBorder="1" applyAlignment="1" applyProtection="1">
      <alignment horizontal="center" vertical="center"/>
      <protection locked="0"/>
    </xf>
    <xf numFmtId="164" fontId="7" fillId="0" borderId="12" xfId="0" applyNumberFormat="1" applyFont="1" applyBorder="1" applyAlignment="1" applyProtection="1">
      <alignment horizontal="center" vertical="center"/>
      <protection locked="0"/>
    </xf>
    <xf numFmtId="164" fontId="8" fillId="0" borderId="1" xfId="0" applyNumberFormat="1" applyFont="1" applyBorder="1" applyAlignment="1" applyProtection="1">
      <alignment horizontal="center" vertical="center"/>
      <protection locked="0"/>
    </xf>
    <xf numFmtId="164" fontId="8" fillId="0" borderId="33" xfId="0" applyNumberFormat="1"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1" xfId="0" applyFont="1" applyBorder="1" applyAlignment="1" applyProtection="1">
      <alignment horizontal="left" vertical="center"/>
      <protection locked="0"/>
    </xf>
    <xf numFmtId="0" fontId="7" fillId="0" borderId="39" xfId="0" applyFont="1" applyBorder="1" applyAlignment="1" applyProtection="1">
      <alignment horizontal="left" vertical="center"/>
      <protection locked="0"/>
    </xf>
    <xf numFmtId="0" fontId="7" fillId="0" borderId="33" xfId="0" applyFont="1" applyBorder="1" applyAlignment="1" applyProtection="1">
      <alignment horizontal="left" vertical="center"/>
      <protection locked="0"/>
    </xf>
    <xf numFmtId="164" fontId="7" fillId="0" borderId="12" xfId="0" applyNumberFormat="1" applyFont="1" applyBorder="1" applyAlignment="1" applyProtection="1">
      <alignment horizontal="center" vertical="top"/>
    </xf>
    <xf numFmtId="164" fontId="8" fillId="0" borderId="1" xfId="0" applyNumberFormat="1" applyFont="1" applyBorder="1" applyAlignment="1" applyProtection="1">
      <alignment horizontal="center" vertical="top"/>
    </xf>
    <xf numFmtId="0" fontId="7" fillId="0" borderId="36" xfId="0" applyFont="1" applyBorder="1" applyAlignment="1" applyProtection="1">
      <alignment horizontal="center" vertical="center"/>
      <protection locked="0"/>
    </xf>
    <xf numFmtId="0" fontId="0" fillId="0" borderId="71" xfId="0" applyBorder="1" applyAlignment="1" applyProtection="1">
      <alignment horizontal="left" vertical="top" wrapText="1"/>
    </xf>
    <xf numFmtId="164" fontId="6" fillId="0" borderId="0" xfId="0" applyNumberFormat="1" applyFont="1" applyAlignment="1" applyProtection="1">
      <alignment horizontal="left"/>
    </xf>
    <xf numFmtId="0" fontId="7" fillId="0" borderId="0" xfId="0" applyFont="1" applyAlignment="1" applyProtection="1">
      <alignment horizontal="left"/>
    </xf>
    <xf numFmtId="0" fontId="0" fillId="0" borderId="80" xfId="0" applyBorder="1" applyProtection="1"/>
    <xf numFmtId="0" fontId="0" fillId="0" borderId="81" xfId="0" applyBorder="1" applyProtection="1"/>
    <xf numFmtId="0" fontId="0" fillId="0" borderId="80" xfId="0" applyBorder="1" applyAlignment="1" applyProtection="1">
      <alignment horizontal="left" vertical="top" wrapText="1"/>
    </xf>
    <xf numFmtId="0" fontId="0" fillId="0" borderId="80" xfId="0" applyBorder="1" applyAlignment="1" applyProtection="1">
      <alignment vertical="top" wrapText="1"/>
    </xf>
    <xf numFmtId="0" fontId="0" fillId="0" borderId="80" xfId="0" applyBorder="1" applyAlignment="1" applyProtection="1">
      <alignment vertical="top"/>
    </xf>
    <xf numFmtId="0" fontId="0" fillId="0" borderId="82" xfId="0" applyBorder="1" applyProtection="1"/>
    <xf numFmtId="0" fontId="0" fillId="0" borderId="83" xfId="0" applyBorder="1" applyProtection="1"/>
    <xf numFmtId="0" fontId="0" fillId="0" borderId="84" xfId="0" applyBorder="1" applyProtection="1"/>
    <xf numFmtId="0" fontId="32" fillId="3" borderId="31" xfId="0" applyFont="1" applyFill="1" applyBorder="1" applyAlignment="1" applyProtection="1">
      <alignment horizontal="center" vertical="center"/>
    </xf>
    <xf numFmtId="0" fontId="32" fillId="3" borderId="15" xfId="0" applyFont="1" applyFill="1" applyBorder="1" applyAlignment="1" applyProtection="1">
      <alignment horizontal="center" vertical="center" wrapText="1"/>
    </xf>
    <xf numFmtId="0" fontId="32" fillId="3" borderId="15" xfId="0" applyFont="1" applyFill="1" applyBorder="1" applyAlignment="1" applyProtection="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center" vertical="center" wrapText="1"/>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wrapText="1"/>
    </xf>
    <xf numFmtId="0" fontId="4" fillId="0" borderId="1" xfId="0" applyFont="1" applyBorder="1" applyAlignment="1">
      <alignment horizontal="center" vertical="center" wrapText="1"/>
    </xf>
    <xf numFmtId="164" fontId="7" fillId="0" borderId="13" xfId="0" applyNumberFormat="1" applyFont="1" applyBorder="1" applyAlignment="1">
      <alignment horizontal="center" vertical="center"/>
    </xf>
    <xf numFmtId="0" fontId="0" fillId="0" borderId="52" xfId="0" applyBorder="1" applyAlignment="1" applyProtection="1">
      <alignment horizontal="center" vertical="center"/>
      <protection locked="0"/>
    </xf>
    <xf numFmtId="0" fontId="0" fillId="0" borderId="9" xfId="0" applyFill="1" applyBorder="1" applyAlignment="1">
      <alignment horizontal="left" vertical="center" wrapText="1"/>
    </xf>
    <xf numFmtId="164" fontId="7" fillId="0" borderId="39" xfId="0" applyNumberFormat="1" applyFont="1" applyFill="1" applyBorder="1" applyAlignment="1">
      <alignment vertical="center"/>
    </xf>
    <xf numFmtId="164" fontId="7" fillId="0" borderId="1" xfId="0" applyNumberFormat="1" applyFont="1" applyFill="1" applyBorder="1" applyAlignment="1">
      <alignment vertical="center"/>
    </xf>
    <xf numFmtId="164" fontId="7" fillId="0" borderId="33" xfId="0" applyNumberFormat="1" applyFont="1" applyFill="1" applyBorder="1" applyAlignment="1">
      <alignment vertical="center"/>
    </xf>
    <xf numFmtId="0" fontId="16" fillId="0" borderId="65" xfId="0" applyFont="1" applyFill="1" applyBorder="1" applyAlignment="1">
      <alignment horizontal="center" vertical="center" textRotation="90"/>
    </xf>
    <xf numFmtId="0" fontId="1" fillId="0" borderId="31"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readingOrder="1"/>
      <protection locked="0"/>
    </xf>
    <xf numFmtId="0" fontId="1" fillId="0" borderId="32" xfId="0" applyFont="1" applyFill="1" applyBorder="1" applyAlignment="1" applyProtection="1">
      <alignment horizontal="center" vertical="center" readingOrder="1"/>
      <protection locked="0"/>
    </xf>
    <xf numFmtId="0" fontId="16" fillId="0" borderId="0" xfId="0" applyFont="1"/>
    <xf numFmtId="0" fontId="16" fillId="0" borderId="0" xfId="0" applyFont="1" applyAlignment="1">
      <alignment vertical="center"/>
    </xf>
    <xf numFmtId="0" fontId="33" fillId="0" borderId="0" xfId="0" applyFont="1" applyAlignment="1">
      <alignment vertical="center"/>
    </xf>
    <xf numFmtId="0" fontId="16" fillId="0" borderId="0" xfId="0" applyFont="1" applyAlignment="1">
      <alignment horizontal="left"/>
    </xf>
    <xf numFmtId="0" fontId="21" fillId="0" borderId="80" xfId="0" applyFont="1" applyBorder="1" applyAlignment="1" applyProtection="1">
      <alignment horizontal="left" vertical="top"/>
    </xf>
    <xf numFmtId="0" fontId="21" fillId="0" borderId="71" xfId="0" applyFont="1" applyBorder="1" applyAlignment="1" applyProtection="1">
      <alignment horizontal="left" vertical="top"/>
    </xf>
    <xf numFmtId="0" fontId="0" fillId="0" borderId="80" xfId="0" applyBorder="1" applyAlignment="1" applyProtection="1">
      <alignment horizontal="left" vertical="top" wrapText="1"/>
    </xf>
    <xf numFmtId="0" fontId="0" fillId="0" borderId="71" xfId="0" applyBorder="1" applyAlignment="1" applyProtection="1">
      <alignment horizontal="left" vertical="top" wrapText="1"/>
    </xf>
    <xf numFmtId="0" fontId="21" fillId="0" borderId="80" xfId="0" applyFont="1" applyBorder="1" applyAlignment="1" applyProtection="1">
      <alignment horizontal="left" vertical="top" wrapText="1"/>
    </xf>
    <xf numFmtId="0" fontId="21" fillId="0" borderId="71" xfId="0" applyFont="1" applyBorder="1" applyAlignment="1" applyProtection="1">
      <alignment horizontal="left" vertical="top" wrapText="1"/>
    </xf>
    <xf numFmtId="0" fontId="0" fillId="0" borderId="81" xfId="0" applyBorder="1" applyAlignment="1" applyProtection="1">
      <alignment horizontal="left" vertical="top" wrapText="1"/>
    </xf>
    <xf numFmtId="0" fontId="3" fillId="5" borderId="77" xfId="0" applyFont="1" applyFill="1" applyBorder="1" applyAlignment="1" applyProtection="1">
      <alignment horizontal="center" vertical="center"/>
    </xf>
    <xf numFmtId="0" fontId="3" fillId="5" borderId="78" xfId="0" applyFont="1" applyFill="1" applyBorder="1" applyAlignment="1" applyProtection="1">
      <alignment horizontal="center" vertical="center"/>
    </xf>
    <xf numFmtId="0" fontId="3" fillId="5" borderId="79" xfId="0" applyFont="1" applyFill="1" applyBorder="1" applyAlignment="1" applyProtection="1">
      <alignment horizontal="center" vertical="center"/>
    </xf>
    <xf numFmtId="0" fontId="21" fillId="0" borderId="80" xfId="0" applyFont="1" applyBorder="1" applyAlignment="1" applyProtection="1">
      <alignment horizontal="left"/>
    </xf>
    <xf numFmtId="0" fontId="21" fillId="0" borderId="71" xfId="0" applyFont="1" applyBorder="1" applyAlignment="1" applyProtection="1">
      <alignment horizontal="left"/>
    </xf>
    <xf numFmtId="0" fontId="0" fillId="3" borderId="5" xfId="0" applyFill="1" applyBorder="1" applyAlignment="1">
      <alignment horizontal="center"/>
    </xf>
    <xf numFmtId="0" fontId="0" fillId="3" borderId="0"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14" fillId="0" borderId="7"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5" fillId="3" borderId="5" xfId="0" applyFont="1" applyFill="1" applyBorder="1" applyAlignment="1">
      <alignment horizontal="left"/>
    </xf>
    <xf numFmtId="0" fontId="5" fillId="3" borderId="0" xfId="0" applyFont="1" applyFill="1" applyBorder="1" applyAlignment="1">
      <alignment horizontal="left"/>
    </xf>
    <xf numFmtId="0" fontId="5" fillId="3" borderId="6" xfId="0" applyFont="1" applyFill="1" applyBorder="1" applyAlignment="1">
      <alignment horizontal="left"/>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3" fillId="0" borderId="19"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0" fillId="3" borderId="2" xfId="0" applyFill="1" applyBorder="1" applyAlignment="1">
      <alignment horizontal="center"/>
    </xf>
    <xf numFmtId="0" fontId="0" fillId="3" borderId="5" xfId="0" applyFill="1" applyBorder="1" applyAlignment="1">
      <alignment horizontal="left" vertical="center" wrapText="1"/>
    </xf>
    <xf numFmtId="0" fontId="0" fillId="3" borderId="0" xfId="0" applyFill="1" applyBorder="1" applyAlignment="1">
      <alignment horizontal="left" vertical="center"/>
    </xf>
    <xf numFmtId="0" fontId="0" fillId="3" borderId="6" xfId="0" applyFill="1" applyBorder="1" applyAlignment="1">
      <alignment horizontal="left" vertical="center"/>
    </xf>
    <xf numFmtId="0" fontId="0" fillId="3" borderId="5" xfId="0" applyFill="1" applyBorder="1" applyAlignment="1">
      <alignment horizontal="left" vertical="center"/>
    </xf>
    <xf numFmtId="0" fontId="0" fillId="3" borderId="7" xfId="0" applyFill="1" applyBorder="1" applyAlignment="1">
      <alignment horizontal="left" vertical="center"/>
    </xf>
    <xf numFmtId="0" fontId="0" fillId="3" borderId="8" xfId="0" applyFill="1" applyBorder="1" applyAlignment="1">
      <alignment horizontal="left" vertical="center"/>
    </xf>
    <xf numFmtId="0" fontId="0" fillId="3" borderId="9" xfId="0" applyFill="1" applyBorder="1" applyAlignment="1">
      <alignment horizontal="left" vertic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3" borderId="5" xfId="0" applyFill="1" applyBorder="1" applyAlignment="1">
      <alignment horizontal="left"/>
    </xf>
    <xf numFmtId="0" fontId="0" fillId="3" borderId="0" xfId="0" applyFill="1" applyBorder="1" applyAlignment="1">
      <alignment horizontal="left"/>
    </xf>
    <xf numFmtId="2" fontId="0" fillId="2" borderId="0" xfId="0" applyNumberFormat="1" applyFont="1" applyFill="1" applyBorder="1" applyAlignment="1" applyProtection="1">
      <alignment horizontal="right"/>
      <protection locked="0"/>
    </xf>
    <xf numFmtId="0" fontId="0" fillId="3" borderId="7" xfId="0" applyFill="1" applyBorder="1" applyAlignment="1">
      <alignment horizontal="center"/>
    </xf>
    <xf numFmtId="0" fontId="0" fillId="3" borderId="8" xfId="0" applyFill="1" applyBorder="1" applyAlignment="1">
      <alignment horizontal="center"/>
    </xf>
    <xf numFmtId="164" fontId="1" fillId="0" borderId="0" xfId="0" applyNumberFormat="1" applyFont="1" applyAlignment="1">
      <alignment horizontal="left"/>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2" xfId="0" applyFill="1" applyBorder="1" applyAlignment="1">
      <alignment horizontal="left" vertical="center" wrapText="1"/>
    </xf>
    <xf numFmtId="0" fontId="1" fillId="3" borderId="25" xfId="0" applyFont="1" applyFill="1" applyBorder="1" applyAlignment="1">
      <alignment horizontal="left" vertic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15" fillId="3" borderId="25" xfId="0" applyFont="1" applyFill="1" applyBorder="1" applyAlignment="1">
      <alignment horizontal="left" vertical="center"/>
    </xf>
    <xf numFmtId="0" fontId="15" fillId="3" borderId="11" xfId="0" applyFont="1" applyFill="1" applyBorder="1" applyAlignment="1">
      <alignment horizontal="left" vertical="center"/>
    </xf>
    <xf numFmtId="0" fontId="15" fillId="3" borderId="26" xfId="0" applyFont="1" applyFill="1" applyBorder="1" applyAlignment="1">
      <alignment horizontal="left" vertical="center"/>
    </xf>
    <xf numFmtId="0" fontId="0" fillId="3" borderId="25" xfId="0" applyFill="1" applyBorder="1" applyAlignment="1">
      <alignment horizontal="left"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26" xfId="0" applyFill="1" applyBorder="1" applyAlignment="1">
      <alignment horizontal="center" vertical="center"/>
    </xf>
    <xf numFmtId="0" fontId="0" fillId="3" borderId="4" xfId="0" applyFill="1" applyBorder="1" applyAlignment="1">
      <alignment horizontal="left" vertical="center" wrapText="1"/>
    </xf>
    <xf numFmtId="0" fontId="0" fillId="3" borderId="6" xfId="0" applyFill="1" applyBorder="1" applyAlignment="1">
      <alignment horizontal="left" vertical="center" wrapTex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1" xfId="0" applyFont="1" applyBorder="1" applyAlignment="1">
      <alignment horizontal="center" vertical="center"/>
    </xf>
    <xf numFmtId="0" fontId="0" fillId="2" borderId="62" xfId="0" applyFill="1" applyBorder="1" applyAlignment="1">
      <alignment horizontal="center" vertical="center" textRotation="90"/>
    </xf>
    <xf numFmtId="0" fontId="0" fillId="2" borderId="63" xfId="0" applyFill="1" applyBorder="1" applyAlignment="1">
      <alignment horizontal="center" vertical="center" textRotation="90"/>
    </xf>
    <xf numFmtId="0" fontId="0" fillId="2" borderId="54" xfId="0" applyFill="1" applyBorder="1" applyAlignment="1">
      <alignment horizontal="center" vertical="center" wrapText="1"/>
    </xf>
    <xf numFmtId="0" fontId="0" fillId="2" borderId="56" xfId="0" applyFill="1" applyBorder="1" applyAlignment="1">
      <alignment horizontal="center" vertical="center" wrapText="1"/>
    </xf>
    <xf numFmtId="0" fontId="0" fillId="2" borderId="64" xfId="0" applyFill="1" applyBorder="1" applyAlignment="1">
      <alignment horizontal="center" vertical="center" wrapText="1"/>
    </xf>
    <xf numFmtId="0" fontId="0" fillId="2" borderId="48" xfId="0" applyFill="1" applyBorder="1" applyAlignment="1">
      <alignment horizontal="center" vertical="center" textRotation="90"/>
    </xf>
    <xf numFmtId="0" fontId="0" fillId="2" borderId="53" xfId="0" applyFill="1" applyBorder="1" applyAlignment="1">
      <alignment horizontal="center" vertical="center" textRotation="90"/>
    </xf>
    <xf numFmtId="164" fontId="0" fillId="0" borderId="54" xfId="0" applyNumberFormat="1" applyBorder="1" applyAlignment="1">
      <alignment horizontal="center" vertical="center"/>
    </xf>
    <xf numFmtId="164" fontId="0" fillId="0" borderId="56" xfId="0" applyNumberFormat="1" applyBorder="1" applyAlignment="1">
      <alignment horizontal="center" vertical="center"/>
    </xf>
    <xf numFmtId="164" fontId="0" fillId="0" borderId="55" xfId="0" applyNumberFormat="1" applyBorder="1" applyAlignment="1">
      <alignment horizontal="center" vertical="center"/>
    </xf>
    <xf numFmtId="164" fontId="0" fillId="0" borderId="0" xfId="0" applyNumberFormat="1" applyBorder="1" applyAlignment="1">
      <alignment horizontal="center" vertical="center"/>
    </xf>
    <xf numFmtId="0" fontId="0" fillId="0" borderId="35"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1" fillId="3" borderId="10" xfId="0" applyFont="1" applyFill="1" applyBorder="1" applyAlignment="1">
      <alignment horizontal="left" vertical="center"/>
    </xf>
    <xf numFmtId="0" fontId="1" fillId="3" borderId="7" xfId="0" applyFont="1" applyFill="1" applyBorder="1" applyAlignment="1">
      <alignment horizontal="left" vertical="center"/>
    </xf>
    <xf numFmtId="0" fontId="1" fillId="3" borderId="8" xfId="0" applyFont="1" applyFill="1" applyBorder="1" applyAlignment="1">
      <alignment horizontal="left" vertical="center"/>
    </xf>
    <xf numFmtId="0" fontId="0" fillId="0" borderId="35" xfId="0" applyBorder="1" applyAlignment="1" applyProtection="1">
      <alignment horizontal="center" vertical="center"/>
    </xf>
    <xf numFmtId="0" fontId="0" fillId="0" borderId="38" xfId="0" applyBorder="1" applyAlignment="1" applyProtection="1">
      <alignment horizontal="center" vertical="center"/>
    </xf>
    <xf numFmtId="0" fontId="0" fillId="3" borderId="34" xfId="0" applyFill="1" applyBorder="1" applyAlignment="1">
      <alignment horizontal="left" vertical="center" wrapText="1"/>
    </xf>
    <xf numFmtId="0" fontId="0" fillId="3" borderId="35" xfId="0" applyFill="1" applyBorder="1" applyAlignment="1">
      <alignment horizontal="left" vertical="center" wrapText="1"/>
    </xf>
    <xf numFmtId="0" fontId="0" fillId="3" borderId="38" xfId="0" applyFill="1" applyBorder="1" applyAlignment="1">
      <alignment horizontal="left" vertical="center" wrapText="1"/>
    </xf>
    <xf numFmtId="0" fontId="1" fillId="0" borderId="40" xfId="0" applyFont="1" applyFill="1" applyBorder="1" applyAlignment="1">
      <alignment horizontal="center" vertical="center" wrapText="1"/>
    </xf>
    <xf numFmtId="0" fontId="1" fillId="0" borderId="74" xfId="0" applyFont="1" applyFill="1" applyBorder="1" applyAlignment="1">
      <alignment horizontal="center" vertical="center" wrapText="1"/>
    </xf>
    <xf numFmtId="0" fontId="1" fillId="0" borderId="75" xfId="0" applyFont="1" applyFill="1" applyBorder="1" applyAlignment="1">
      <alignment horizontal="center" vertical="center" wrapText="1"/>
    </xf>
    <xf numFmtId="0" fontId="10" fillId="3" borderId="51" xfId="0" applyFont="1" applyFill="1" applyBorder="1" applyAlignment="1">
      <alignment horizontal="center" vertical="center"/>
    </xf>
    <xf numFmtId="0" fontId="10" fillId="3" borderId="52" xfId="0" applyFont="1" applyFill="1" applyBorder="1" applyAlignment="1">
      <alignment horizontal="center" vertical="center"/>
    </xf>
    <xf numFmtId="164" fontId="6" fillId="0" borderId="0" xfId="0" applyNumberFormat="1" applyFont="1" applyAlignment="1" applyProtection="1">
      <alignment horizontal="left"/>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26" xfId="0" applyFont="1" applyBorder="1" applyAlignment="1">
      <alignment horizontal="left" vertical="center"/>
    </xf>
    <xf numFmtId="0" fontId="8" fillId="0" borderId="40" xfId="0" applyFont="1" applyBorder="1" applyAlignment="1">
      <alignment horizontal="left" vertical="center"/>
    </xf>
    <xf numFmtId="0" fontId="8" fillId="0" borderId="74" xfId="0" applyFont="1" applyBorder="1" applyAlignment="1">
      <alignment horizontal="left" vertical="center"/>
    </xf>
    <xf numFmtId="0" fontId="8" fillId="0" borderId="75"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26" xfId="0" applyFont="1" applyBorder="1" applyAlignment="1">
      <alignment horizontal="left" vertical="center"/>
    </xf>
    <xf numFmtId="0" fontId="6" fillId="3" borderId="1" xfId="0" applyFont="1" applyFill="1" applyBorder="1" applyAlignment="1" applyProtection="1">
      <alignment horizontal="center" vertical="center"/>
    </xf>
    <xf numFmtId="0" fontId="6" fillId="3" borderId="28"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6" fillId="3" borderId="4" xfId="0" applyFont="1" applyFill="1" applyBorder="1" applyAlignment="1" applyProtection="1">
      <alignment horizontal="center" vertical="center"/>
    </xf>
    <xf numFmtId="0" fontId="6" fillId="3" borderId="5" xfId="0" applyFont="1" applyFill="1" applyBorder="1" applyAlignment="1" applyProtection="1">
      <alignment horizontal="center" vertical="center"/>
    </xf>
    <xf numFmtId="0" fontId="6" fillId="3" borderId="6" xfId="0" applyFont="1" applyFill="1" applyBorder="1" applyAlignment="1" applyProtection="1">
      <alignment horizontal="center" vertical="center"/>
    </xf>
    <xf numFmtId="0" fontId="6" fillId="3" borderId="7" xfId="0" applyFont="1" applyFill="1" applyBorder="1" applyAlignment="1" applyProtection="1">
      <alignment horizontal="center" vertical="center"/>
    </xf>
    <xf numFmtId="0" fontId="6" fillId="3" borderId="9" xfId="0" applyFont="1" applyFill="1" applyBorder="1" applyAlignment="1" applyProtection="1">
      <alignment horizontal="center" vertical="center"/>
    </xf>
    <xf numFmtId="0" fontId="32" fillId="3" borderId="85" xfId="0" applyFont="1" applyFill="1" applyBorder="1" applyAlignment="1" applyProtection="1">
      <alignment horizontal="center" vertical="center"/>
    </xf>
    <xf numFmtId="0" fontId="32" fillId="3" borderId="86" xfId="0" applyFont="1" applyFill="1" applyBorder="1" applyAlignment="1" applyProtection="1">
      <alignment horizontal="center" vertical="center"/>
    </xf>
    <xf numFmtId="0" fontId="32" fillId="3" borderId="13" xfId="0" applyFont="1" applyFill="1" applyBorder="1" applyAlignment="1" applyProtection="1">
      <alignment horizontal="center" vertical="center" wrapText="1"/>
    </xf>
    <xf numFmtId="0" fontId="32" fillId="3" borderId="15" xfId="0" applyFont="1" applyFill="1" applyBorder="1" applyAlignment="1" applyProtection="1">
      <alignment horizontal="center" vertical="center" wrapText="1"/>
    </xf>
    <xf numFmtId="0" fontId="32" fillId="3" borderId="13" xfId="0" applyFont="1" applyFill="1" applyBorder="1" applyAlignment="1" applyProtection="1">
      <alignment horizontal="center" vertical="center"/>
    </xf>
    <xf numFmtId="0" fontId="32" fillId="3" borderId="15" xfId="0" applyFont="1" applyFill="1" applyBorder="1" applyAlignment="1" applyProtection="1">
      <alignment horizontal="center" vertical="center"/>
    </xf>
    <xf numFmtId="0" fontId="7" fillId="0" borderId="10" xfId="0" applyFont="1" applyBorder="1" applyAlignment="1" applyProtection="1">
      <alignment horizontal="left" vertical="center"/>
    </xf>
    <xf numFmtId="0" fontId="7" fillId="0" borderId="11" xfId="0" applyFont="1" applyBorder="1" applyAlignment="1" applyProtection="1">
      <alignment horizontal="left" vertical="center"/>
    </xf>
    <xf numFmtId="0" fontId="7" fillId="0" borderId="26" xfId="0" applyFont="1" applyBorder="1" applyAlignment="1" applyProtection="1">
      <alignment horizontal="left" vertical="center"/>
    </xf>
    <xf numFmtId="0" fontId="6" fillId="3" borderId="40" xfId="0" applyFont="1" applyFill="1" applyBorder="1" applyAlignment="1" applyProtection="1">
      <alignment horizontal="center" vertical="center"/>
    </xf>
    <xf numFmtId="0" fontId="6" fillId="3" borderId="74" xfId="0" applyFont="1" applyFill="1" applyBorder="1" applyAlignment="1" applyProtection="1">
      <alignment horizontal="center" vertical="center"/>
    </xf>
    <xf numFmtId="0" fontId="9" fillId="0" borderId="3" xfId="0" applyFont="1" applyBorder="1" applyAlignment="1">
      <alignment horizontal="left"/>
    </xf>
    <xf numFmtId="0" fontId="7" fillId="0" borderId="0" xfId="0" applyFont="1" applyAlignment="1" applyProtection="1">
      <alignment horizontal="left"/>
    </xf>
    <xf numFmtId="0" fontId="32" fillId="3" borderId="30" xfId="0" applyFont="1" applyFill="1" applyBorder="1" applyAlignment="1" applyProtection="1">
      <alignment horizontal="center" vertical="center" wrapText="1"/>
    </xf>
    <xf numFmtId="0" fontId="32" fillId="3" borderId="32" xfId="0" applyFont="1" applyFill="1" applyBorder="1" applyAlignment="1" applyProtection="1">
      <alignment horizontal="center" vertical="center" wrapText="1"/>
    </xf>
    <xf numFmtId="0" fontId="11" fillId="0" borderId="13"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34" xfId="0" applyFont="1" applyBorder="1" applyAlignment="1">
      <alignment horizontal="center" vertical="center" textRotation="90"/>
    </xf>
    <xf numFmtId="0" fontId="11" fillId="0" borderId="47" xfId="0" applyFont="1" applyBorder="1" applyAlignment="1">
      <alignment horizontal="center" vertical="center" textRotation="90"/>
    </xf>
    <xf numFmtId="0" fontId="11" fillId="0" borderId="15" xfId="0" applyFont="1" applyBorder="1" applyAlignment="1">
      <alignment horizontal="center" vertical="center" textRotation="90"/>
    </xf>
    <xf numFmtId="0" fontId="32" fillId="3" borderId="4" xfId="0" applyFont="1" applyFill="1" applyBorder="1" applyAlignment="1" applyProtection="1">
      <alignment horizontal="center" vertical="center"/>
    </xf>
    <xf numFmtId="0" fontId="32" fillId="3" borderId="9" xfId="0" applyFont="1" applyFill="1" applyBorder="1" applyAlignment="1" applyProtection="1">
      <alignment horizontal="center" vertical="center"/>
    </xf>
    <xf numFmtId="0" fontId="24" fillId="0" borderId="44" xfId="0" applyFont="1" applyBorder="1" applyAlignment="1">
      <alignment horizontal="left" vertical="center"/>
    </xf>
    <xf numFmtId="0" fontId="24" fillId="0" borderId="46" xfId="0" applyFont="1" applyBorder="1" applyAlignment="1">
      <alignment horizontal="left" vertical="center"/>
    </xf>
    <xf numFmtId="0" fontId="24" fillId="0" borderId="76" xfId="0" applyFont="1" applyBorder="1" applyAlignment="1">
      <alignment horizontal="left" vertical="center"/>
    </xf>
    <xf numFmtId="164" fontId="14" fillId="0" borderId="7" xfId="0" applyNumberFormat="1" applyFont="1" applyBorder="1" applyAlignment="1">
      <alignment horizontal="left" vertical="center"/>
    </xf>
    <xf numFmtId="164" fontId="14" fillId="0" borderId="8" xfId="0" applyNumberFormat="1" applyFont="1" applyBorder="1" applyAlignment="1">
      <alignment horizontal="left" vertical="center"/>
    </xf>
    <xf numFmtId="164" fontId="14" fillId="0" borderId="9" xfId="0" applyNumberFormat="1" applyFont="1" applyBorder="1" applyAlignment="1">
      <alignment horizontal="left" vertical="center"/>
    </xf>
    <xf numFmtId="164" fontId="3" fillId="0" borderId="19" xfId="0" applyNumberFormat="1" applyFont="1" applyBorder="1" applyAlignment="1">
      <alignment horizontal="center"/>
    </xf>
    <xf numFmtId="164" fontId="3" fillId="0" borderId="20" xfId="0" applyNumberFormat="1" applyFont="1" applyBorder="1" applyAlignment="1">
      <alignment horizontal="center"/>
    </xf>
    <xf numFmtId="164" fontId="3" fillId="0" borderId="21" xfId="0" applyNumberFormat="1" applyFont="1" applyBorder="1" applyAlignment="1">
      <alignment horizontal="center"/>
    </xf>
    <xf numFmtId="2" fontId="0" fillId="2" borderId="0" xfId="0" applyNumberFormat="1" applyFont="1" applyFill="1" applyBorder="1" applyAlignment="1">
      <alignment horizontal="right"/>
    </xf>
    <xf numFmtId="0" fontId="7" fillId="0" borderId="10" xfId="0" applyFont="1" applyBorder="1" applyAlignment="1" applyProtection="1">
      <alignment horizontal="center" vertical="top"/>
    </xf>
    <xf numFmtId="0" fontId="7" fillId="0" borderId="11" xfId="0" applyFont="1" applyBorder="1" applyAlignment="1" applyProtection="1">
      <alignment horizontal="center" vertical="top"/>
    </xf>
    <xf numFmtId="0" fontId="7" fillId="0" borderId="12" xfId="0" applyFont="1" applyBorder="1" applyAlignment="1" applyProtection="1">
      <alignment horizontal="center" vertical="top"/>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26" xfId="0" applyFont="1" applyBorder="1" applyAlignment="1">
      <alignment horizontal="center" vertical="center"/>
    </xf>
    <xf numFmtId="0" fontId="11" fillId="0" borderId="13" xfId="0" applyFont="1" applyBorder="1" applyAlignment="1" applyProtection="1">
      <alignment horizontal="center" vertical="center" textRotation="90"/>
    </xf>
    <xf numFmtId="0" fontId="11" fillId="0" borderId="14" xfId="0" applyFont="1" applyBorder="1" applyAlignment="1" applyProtection="1">
      <alignment horizontal="center" vertical="center" textRotation="90"/>
    </xf>
    <xf numFmtId="0" fontId="11" fillId="0" borderId="15" xfId="0" applyFont="1" applyBorder="1" applyAlignment="1" applyProtection="1">
      <alignment horizontal="center" vertical="center" textRotation="90"/>
    </xf>
    <xf numFmtId="0" fontId="11" fillId="0" borderId="2" xfId="0" applyFont="1" applyBorder="1" applyAlignment="1" applyProtection="1">
      <alignment horizontal="left" vertical="center"/>
    </xf>
    <xf numFmtId="0" fontId="11" fillId="0" borderId="3" xfId="0" applyFont="1" applyBorder="1" applyAlignment="1" applyProtection="1">
      <alignment horizontal="left" vertical="center"/>
    </xf>
    <xf numFmtId="0" fontId="11" fillId="0" borderId="5" xfId="0" applyFont="1" applyBorder="1" applyAlignment="1" applyProtection="1">
      <alignment horizontal="left" vertical="center"/>
    </xf>
    <xf numFmtId="0" fontId="11" fillId="0" borderId="0" xfId="0" applyFont="1" applyBorder="1" applyAlignment="1" applyProtection="1">
      <alignment horizontal="left" vertical="center"/>
    </xf>
    <xf numFmtId="0" fontId="11" fillId="0" borderId="7" xfId="0" applyFont="1" applyBorder="1" applyAlignment="1" applyProtection="1">
      <alignment horizontal="left" vertical="center"/>
    </xf>
    <xf numFmtId="0" fontId="11" fillId="0" borderId="8" xfId="0" applyFont="1" applyBorder="1" applyAlignment="1" applyProtection="1">
      <alignment horizontal="left" vertical="center"/>
    </xf>
    <xf numFmtId="0" fontId="4" fillId="0" borderId="29" xfId="0" applyFont="1" applyBorder="1" applyAlignment="1" applyProtection="1">
      <alignment horizontal="center" vertical="center"/>
    </xf>
    <xf numFmtId="0" fontId="4" fillId="0" borderId="87"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center" vertical="center"/>
    </xf>
    <xf numFmtId="0" fontId="4" fillId="0" borderId="15" xfId="0" applyFont="1" applyBorder="1" applyAlignment="1" applyProtection="1">
      <alignment horizontal="center" vertical="center"/>
    </xf>
    <xf numFmtId="0" fontId="24" fillId="0" borderId="10" xfId="0" applyFont="1" applyBorder="1" applyAlignment="1" applyProtection="1">
      <alignment horizontal="left" vertical="center"/>
    </xf>
    <xf numFmtId="0" fontId="24" fillId="0" borderId="11" xfId="0" applyFont="1" applyBorder="1" applyAlignment="1" applyProtection="1">
      <alignment horizontal="left" vertical="center"/>
    </xf>
    <xf numFmtId="0" fontId="24" fillId="0" borderId="26" xfId="0" applyFont="1" applyBorder="1" applyAlignment="1" applyProtection="1">
      <alignment horizontal="left" vertical="center"/>
    </xf>
    <xf numFmtId="0" fontId="7" fillId="0" borderId="0" xfId="0" applyFont="1" applyAlignment="1">
      <alignment horizontal="left"/>
    </xf>
    <xf numFmtId="164" fontId="6" fillId="0" borderId="0" xfId="0" applyNumberFormat="1" applyFont="1" applyAlignment="1">
      <alignment horizontal="left"/>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6" borderId="66" xfId="0" applyFont="1" applyFill="1" applyBorder="1" applyAlignment="1">
      <alignment horizontal="center" vertical="center"/>
    </xf>
    <xf numFmtId="0" fontId="7" fillId="6" borderId="67" xfId="0" applyFont="1" applyFill="1" applyBorder="1" applyAlignment="1">
      <alignment horizontal="center" vertical="center"/>
    </xf>
    <xf numFmtId="0" fontId="7" fillId="6" borderId="68" xfId="0" applyFont="1" applyFill="1" applyBorder="1" applyAlignment="1">
      <alignment horizontal="center" vertical="center"/>
    </xf>
    <xf numFmtId="164" fontId="7" fillId="0" borderId="13" xfId="0" applyNumberFormat="1" applyFont="1" applyBorder="1" applyAlignment="1">
      <alignment horizontal="center" vertical="center"/>
    </xf>
    <xf numFmtId="164" fontId="7" fillId="0" borderId="15" xfId="0" applyNumberFormat="1"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top" wrapText="1"/>
    </xf>
    <xf numFmtId="0" fontId="17" fillId="0" borderId="9" xfId="0" applyFont="1" applyBorder="1" applyAlignment="1">
      <alignment horizontal="left" vertical="top" wrapTex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73" xfId="0" applyFont="1" applyBorder="1" applyAlignment="1">
      <alignment horizontal="left"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6" borderId="69" xfId="0" applyFont="1" applyFill="1" applyBorder="1" applyAlignment="1">
      <alignment horizontal="center" vertical="center"/>
    </xf>
    <xf numFmtId="164" fontId="33" fillId="0" borderId="13" xfId="0" applyNumberFormat="1" applyFont="1" applyBorder="1" applyAlignment="1">
      <alignment horizontal="center" vertical="center" wrapText="1"/>
    </xf>
    <xf numFmtId="164" fontId="33" fillId="0" borderId="14" xfId="0" applyNumberFormat="1" applyFont="1" applyBorder="1" applyAlignment="1">
      <alignment horizontal="center" vertical="center" wrapText="1"/>
    </xf>
    <xf numFmtId="164" fontId="33" fillId="0" borderId="15" xfId="0" applyNumberFormat="1" applyFont="1" applyBorder="1" applyAlignment="1">
      <alignment horizontal="center"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5"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164" fontId="4" fillId="0" borderId="29" xfId="0" applyNumberFormat="1" applyFont="1" applyBorder="1" applyAlignment="1">
      <alignment horizontal="center" vertical="center"/>
    </xf>
    <xf numFmtId="164" fontId="4" fillId="0" borderId="87" xfId="0" applyNumberFormat="1" applyFont="1" applyBorder="1" applyAlignment="1">
      <alignment horizontal="center" vertical="center"/>
    </xf>
    <xf numFmtId="164" fontId="4" fillId="0" borderId="31" xfId="0" applyNumberFormat="1" applyFont="1" applyBorder="1" applyAlignment="1">
      <alignment horizontal="center"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72" xfId="0" applyFont="1" applyBorder="1" applyAlignment="1">
      <alignment horizontal="left" vertical="center"/>
    </xf>
  </cellXfs>
  <cellStyles count="3">
    <cellStyle name="Gut" xfId="1" builtinId="26"/>
    <cellStyle name="Link" xfId="2" builtinId="8"/>
    <cellStyle name="Standard" xfId="0" builtinId="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14912</xdr:colOff>
      <xdr:row>8</xdr:row>
      <xdr:rowOff>13157</xdr:rowOff>
    </xdr:from>
    <xdr:to>
      <xdr:col>9</xdr:col>
      <xdr:colOff>1712</xdr:colOff>
      <xdr:row>8</xdr:row>
      <xdr:rowOff>157157</xdr:rowOff>
    </xdr:to>
    <xdr:sp macro="" textlink="">
      <xdr:nvSpPr>
        <xdr:cNvPr id="2" name="Geschweifte Klammer links 1">
          <a:extLst>
            <a:ext uri="{FF2B5EF4-FFF2-40B4-BE49-F238E27FC236}">
              <a16:creationId xmlns:a16="http://schemas.microsoft.com/office/drawing/2014/main" id="{00000000-0008-0000-0200-000002000000}"/>
            </a:ext>
          </a:extLst>
        </xdr:cNvPr>
        <xdr:cNvSpPr/>
      </xdr:nvSpPr>
      <xdr:spPr>
        <a:xfrm rot="16200000">
          <a:off x="3894479" y="2949257"/>
          <a:ext cx="144000" cy="748800"/>
        </a:xfrm>
        <a:prstGeom prst="leftBrace">
          <a:avLst>
            <a:gd name="adj1" fmla="val 14682"/>
            <a:gd name="adj2" fmla="val 49091"/>
          </a:avLst>
        </a:prstGeom>
        <a:noFill/>
        <a:ln w="158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14912</xdr:colOff>
      <xdr:row>8</xdr:row>
      <xdr:rowOff>13157</xdr:rowOff>
    </xdr:from>
    <xdr:to>
      <xdr:col>9</xdr:col>
      <xdr:colOff>1712</xdr:colOff>
      <xdr:row>8</xdr:row>
      <xdr:rowOff>157157</xdr:rowOff>
    </xdr:to>
    <xdr:sp macro="" textlink="">
      <xdr:nvSpPr>
        <xdr:cNvPr id="2" name="Geschweifte Klammer links 1">
          <a:extLst>
            <a:ext uri="{FF2B5EF4-FFF2-40B4-BE49-F238E27FC236}">
              <a16:creationId xmlns:a16="http://schemas.microsoft.com/office/drawing/2014/main" id="{00000000-0008-0000-0300-000002000000}"/>
            </a:ext>
          </a:extLst>
        </xdr:cNvPr>
        <xdr:cNvSpPr/>
      </xdr:nvSpPr>
      <xdr:spPr>
        <a:xfrm rot="16200000">
          <a:off x="3889187" y="2930207"/>
          <a:ext cx="144000" cy="748800"/>
        </a:xfrm>
        <a:prstGeom prst="leftBrace">
          <a:avLst>
            <a:gd name="adj1" fmla="val 14682"/>
            <a:gd name="adj2" fmla="val 49091"/>
          </a:avLst>
        </a:prstGeom>
        <a:noFill/>
        <a:ln w="158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9525</xdr:colOff>
      <xdr:row>8</xdr:row>
      <xdr:rowOff>9525</xdr:rowOff>
    </xdr:from>
    <xdr:to>
      <xdr:col>8</xdr:col>
      <xdr:colOff>377325</xdr:colOff>
      <xdr:row>8</xdr:row>
      <xdr:rowOff>153525</xdr:rowOff>
    </xdr:to>
    <xdr:sp macro="" textlink="">
      <xdr:nvSpPr>
        <xdr:cNvPr id="10" name="Geschweifte Klammer links 9">
          <a:extLst>
            <a:ext uri="{FF2B5EF4-FFF2-40B4-BE49-F238E27FC236}">
              <a16:creationId xmlns:a16="http://schemas.microsoft.com/office/drawing/2014/main" id="{00000000-0008-0000-0400-00000A000000}"/>
            </a:ext>
          </a:extLst>
        </xdr:cNvPr>
        <xdr:cNvSpPr/>
      </xdr:nvSpPr>
      <xdr:spPr>
        <a:xfrm rot="16200000">
          <a:off x="3883800" y="2926575"/>
          <a:ext cx="144000" cy="748800"/>
        </a:xfrm>
        <a:prstGeom prst="leftBrace">
          <a:avLst>
            <a:gd name="adj1" fmla="val 14682"/>
            <a:gd name="adj2" fmla="val 49091"/>
          </a:avLst>
        </a:prstGeom>
        <a:noFill/>
        <a:ln w="158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b="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4945</xdr:colOff>
      <xdr:row>9</xdr:row>
      <xdr:rowOff>13150</xdr:rowOff>
    </xdr:from>
    <xdr:to>
      <xdr:col>4</xdr:col>
      <xdr:colOff>91345</xdr:colOff>
      <xdr:row>10</xdr:row>
      <xdr:rowOff>182650</xdr:rowOff>
    </xdr:to>
    <xdr:sp macro="" textlink="">
      <xdr:nvSpPr>
        <xdr:cNvPr id="3" name="Geschweifte Klammer links 2">
          <a:extLst>
            <a:ext uri="{FF2B5EF4-FFF2-40B4-BE49-F238E27FC236}">
              <a16:creationId xmlns:a16="http://schemas.microsoft.com/office/drawing/2014/main" id="{00000000-0008-0000-0A00-000003000000}"/>
            </a:ext>
          </a:extLst>
        </xdr:cNvPr>
        <xdr:cNvSpPr/>
      </xdr:nvSpPr>
      <xdr:spPr>
        <a:xfrm rot="10800000">
          <a:off x="1757545" y="2184850"/>
          <a:ext cx="86400" cy="360000"/>
        </a:xfrm>
        <a:prstGeom prst="leftBrace">
          <a:avLst>
            <a:gd name="adj1" fmla="val 14682"/>
            <a:gd name="adj2" fmla="val 49091"/>
          </a:avLst>
        </a:prstGeom>
        <a:noFill/>
        <a:ln w="158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b="0"/>
        </a:p>
      </xdr:txBody>
    </xdr:sp>
    <xdr:clientData/>
  </xdr:twoCellAnchor>
  <xdr:twoCellAnchor>
    <xdr:from>
      <xdr:col>4</xdr:col>
      <xdr:colOff>4944</xdr:colOff>
      <xdr:row>31</xdr:row>
      <xdr:rowOff>13150</xdr:rowOff>
    </xdr:from>
    <xdr:to>
      <xdr:col>4</xdr:col>
      <xdr:colOff>91344</xdr:colOff>
      <xdr:row>32</xdr:row>
      <xdr:rowOff>182650</xdr:rowOff>
    </xdr:to>
    <xdr:sp macro="" textlink="">
      <xdr:nvSpPr>
        <xdr:cNvPr id="4" name="Geschweifte Klammer links 3">
          <a:extLst>
            <a:ext uri="{FF2B5EF4-FFF2-40B4-BE49-F238E27FC236}">
              <a16:creationId xmlns:a16="http://schemas.microsoft.com/office/drawing/2014/main" id="{00000000-0008-0000-0A00-000004000000}"/>
            </a:ext>
          </a:extLst>
        </xdr:cNvPr>
        <xdr:cNvSpPr/>
      </xdr:nvSpPr>
      <xdr:spPr>
        <a:xfrm rot="10800000">
          <a:off x="1757544" y="6375850"/>
          <a:ext cx="86400" cy="360000"/>
        </a:xfrm>
        <a:prstGeom prst="leftBrace">
          <a:avLst>
            <a:gd name="adj1" fmla="val 14682"/>
            <a:gd name="adj2" fmla="val 49091"/>
          </a:avLst>
        </a:prstGeom>
        <a:noFill/>
        <a:ln w="158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b="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mueller@minden-luebbecke.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0">
    <tabColor rgb="FFFF0000"/>
  </sheetPr>
  <dimension ref="A1:H23"/>
  <sheetViews>
    <sheetView tabSelected="1" zoomScaleNormal="100" workbookViewId="0">
      <selection activeCell="A9" sqref="A9:H9"/>
    </sheetView>
  </sheetViews>
  <sheetFormatPr baseColWidth="10" defaultRowHeight="15" x14ac:dyDescent="0.25"/>
  <cols>
    <col min="1" max="1" width="8.42578125" customWidth="1"/>
    <col min="8" max="8" width="19" customWidth="1"/>
  </cols>
  <sheetData>
    <row r="1" spans="1:8" ht="18.75" x14ac:dyDescent="0.25">
      <c r="A1" s="219" t="s">
        <v>104</v>
      </c>
      <c r="B1" s="220"/>
      <c r="C1" s="220"/>
      <c r="D1" s="220"/>
      <c r="E1" s="220"/>
      <c r="F1" s="220"/>
      <c r="G1" s="220"/>
      <c r="H1" s="221"/>
    </row>
    <row r="2" spans="1:8" ht="12" customHeight="1" x14ac:dyDescent="0.25">
      <c r="A2" s="180"/>
      <c r="B2" s="125"/>
      <c r="C2" s="125"/>
      <c r="D2" s="125"/>
      <c r="E2" s="125"/>
      <c r="F2" s="125"/>
      <c r="G2" s="125"/>
      <c r="H2" s="181"/>
    </row>
    <row r="3" spans="1:8" x14ac:dyDescent="0.25">
      <c r="A3" s="222" t="s">
        <v>105</v>
      </c>
      <c r="B3" s="223"/>
      <c r="C3" s="125"/>
      <c r="D3" s="125"/>
      <c r="E3" s="125"/>
      <c r="F3" s="125"/>
      <c r="G3" s="125"/>
      <c r="H3" s="181"/>
    </row>
    <row r="4" spans="1:8" ht="6.75" customHeight="1" x14ac:dyDescent="0.25">
      <c r="A4" s="180"/>
      <c r="B4" s="125"/>
      <c r="C4" s="125"/>
      <c r="D4" s="125"/>
      <c r="E4" s="125"/>
      <c r="F4" s="125"/>
      <c r="G4" s="125"/>
      <c r="H4" s="181"/>
    </row>
    <row r="5" spans="1:8" ht="165.75" customHeight="1" x14ac:dyDescent="0.25">
      <c r="A5" s="214" t="s">
        <v>168</v>
      </c>
      <c r="B5" s="215"/>
      <c r="C5" s="215"/>
      <c r="D5" s="215"/>
      <c r="E5" s="215"/>
      <c r="F5" s="215"/>
      <c r="G5" s="215"/>
      <c r="H5" s="218"/>
    </row>
    <row r="6" spans="1:8" ht="10.5" customHeight="1" x14ac:dyDescent="0.25">
      <c r="A6" s="182"/>
      <c r="B6" s="177"/>
      <c r="C6" s="177"/>
      <c r="D6" s="177"/>
      <c r="E6" s="177"/>
      <c r="F6" s="177"/>
      <c r="G6" s="177"/>
      <c r="H6" s="181"/>
    </row>
    <row r="7" spans="1:8" ht="15" customHeight="1" x14ac:dyDescent="0.25">
      <c r="A7" s="216" t="s">
        <v>112</v>
      </c>
      <c r="B7" s="217"/>
      <c r="C7" s="217"/>
      <c r="D7" s="217"/>
      <c r="E7" s="217"/>
      <c r="F7" s="177"/>
      <c r="G7" s="177"/>
      <c r="H7" s="181"/>
    </row>
    <row r="8" spans="1:8" ht="6.75" customHeight="1" x14ac:dyDescent="0.25">
      <c r="A8" s="182"/>
      <c r="B8" s="177"/>
      <c r="C8" s="177"/>
      <c r="D8" s="177"/>
      <c r="E8" s="177"/>
      <c r="F8" s="177"/>
      <c r="G8" s="177"/>
      <c r="H8" s="181"/>
    </row>
    <row r="9" spans="1:8" ht="151.5" customHeight="1" x14ac:dyDescent="0.25">
      <c r="A9" s="214" t="s">
        <v>194</v>
      </c>
      <c r="B9" s="215"/>
      <c r="C9" s="215"/>
      <c r="D9" s="215"/>
      <c r="E9" s="215"/>
      <c r="F9" s="215"/>
      <c r="G9" s="215"/>
      <c r="H9" s="218"/>
    </row>
    <row r="10" spans="1:8" ht="10.5" customHeight="1" x14ac:dyDescent="0.25">
      <c r="A10" s="180"/>
      <c r="B10" s="125"/>
      <c r="C10" s="125"/>
      <c r="D10" s="125"/>
      <c r="E10" s="125"/>
      <c r="F10" s="125"/>
      <c r="G10" s="125"/>
      <c r="H10" s="181"/>
    </row>
    <row r="11" spans="1:8" x14ac:dyDescent="0.25">
      <c r="A11" s="222" t="s">
        <v>106</v>
      </c>
      <c r="B11" s="223"/>
      <c r="C11" s="125"/>
      <c r="D11" s="125"/>
      <c r="E11" s="125"/>
      <c r="F11" s="125"/>
      <c r="G11" s="125"/>
      <c r="H11" s="181"/>
    </row>
    <row r="12" spans="1:8" ht="6.75" customHeight="1" x14ac:dyDescent="0.25">
      <c r="A12" s="180"/>
      <c r="B12" s="125"/>
      <c r="C12" s="125"/>
      <c r="D12" s="125"/>
      <c r="E12" s="125"/>
      <c r="F12" s="125"/>
      <c r="G12" s="125"/>
      <c r="H12" s="181"/>
    </row>
    <row r="13" spans="1:8" ht="135" customHeight="1" x14ac:dyDescent="0.25">
      <c r="A13" s="214" t="s">
        <v>195</v>
      </c>
      <c r="B13" s="215"/>
      <c r="C13" s="215"/>
      <c r="D13" s="215"/>
      <c r="E13" s="215"/>
      <c r="F13" s="215"/>
      <c r="G13" s="215"/>
      <c r="H13" s="218"/>
    </row>
    <row r="14" spans="1:8" x14ac:dyDescent="0.25">
      <c r="A14" s="183"/>
      <c r="B14" s="126"/>
      <c r="C14" s="126"/>
      <c r="D14" s="126"/>
      <c r="E14" s="126"/>
      <c r="F14" s="126"/>
      <c r="G14" s="126"/>
      <c r="H14" s="181"/>
    </row>
    <row r="15" spans="1:8" x14ac:dyDescent="0.25">
      <c r="A15" s="212" t="s">
        <v>107</v>
      </c>
      <c r="B15" s="213"/>
      <c r="C15" s="127"/>
      <c r="D15" s="127"/>
      <c r="E15" s="127"/>
      <c r="F15" s="127"/>
      <c r="G15" s="127"/>
      <c r="H15" s="181"/>
    </row>
    <row r="16" spans="1:8" ht="6.75" customHeight="1" x14ac:dyDescent="0.25">
      <c r="A16" s="184"/>
      <c r="B16" s="127"/>
      <c r="C16" s="127"/>
      <c r="D16" s="127"/>
      <c r="E16" s="127"/>
      <c r="F16" s="127"/>
      <c r="G16" s="127"/>
      <c r="H16" s="181"/>
    </row>
    <row r="17" spans="1:8" ht="119.25" customHeight="1" x14ac:dyDescent="0.25">
      <c r="A17" s="214" t="s">
        <v>109</v>
      </c>
      <c r="B17" s="215"/>
      <c r="C17" s="215"/>
      <c r="D17" s="215"/>
      <c r="E17" s="215"/>
      <c r="F17" s="215"/>
      <c r="G17" s="215"/>
      <c r="H17" s="181"/>
    </row>
    <row r="18" spans="1:8" x14ac:dyDescent="0.25">
      <c r="A18" s="180" t="s">
        <v>110</v>
      </c>
      <c r="B18" s="125" t="s">
        <v>186</v>
      </c>
      <c r="C18" s="127"/>
      <c r="D18" s="127"/>
      <c r="E18" s="127"/>
      <c r="F18" s="127"/>
      <c r="G18" s="127"/>
      <c r="H18" s="181"/>
    </row>
    <row r="19" spans="1:8" x14ac:dyDescent="0.25">
      <c r="A19" s="184" t="s">
        <v>111</v>
      </c>
      <c r="B19" s="127" t="s">
        <v>187</v>
      </c>
      <c r="C19" s="127"/>
      <c r="D19" s="127"/>
      <c r="E19" s="127"/>
      <c r="F19" s="127"/>
      <c r="G19" s="127"/>
      <c r="H19" s="181"/>
    </row>
    <row r="20" spans="1:8" x14ac:dyDescent="0.25">
      <c r="A20" s="184" t="s">
        <v>196</v>
      </c>
      <c r="B20" s="128" t="s">
        <v>108</v>
      </c>
      <c r="C20" s="127"/>
      <c r="D20" s="127"/>
      <c r="E20" s="127"/>
      <c r="F20" s="127"/>
      <c r="G20" s="127"/>
      <c r="H20" s="181"/>
    </row>
    <row r="21" spans="1:8" x14ac:dyDescent="0.25">
      <c r="A21" s="180"/>
      <c r="B21" s="125"/>
      <c r="C21" s="125"/>
      <c r="D21" s="125"/>
      <c r="E21" s="125"/>
      <c r="F21" s="125"/>
      <c r="G21" s="125"/>
      <c r="H21" s="181"/>
    </row>
    <row r="22" spans="1:8" x14ac:dyDescent="0.25">
      <c r="A22" s="180" t="s">
        <v>193</v>
      </c>
      <c r="B22" s="125"/>
      <c r="C22" s="125"/>
      <c r="D22" s="125"/>
      <c r="E22" s="125"/>
      <c r="F22" s="125"/>
      <c r="G22" s="125"/>
      <c r="H22" s="181"/>
    </row>
    <row r="23" spans="1:8" x14ac:dyDescent="0.25">
      <c r="A23" s="185"/>
      <c r="B23" s="186"/>
      <c r="C23" s="186"/>
      <c r="D23" s="186"/>
      <c r="E23" s="186"/>
      <c r="F23" s="186"/>
      <c r="G23" s="186"/>
      <c r="H23" s="187"/>
    </row>
  </sheetData>
  <sheetProtection algorithmName="SHA-512" hashValue="esyozjIM2i4GP9tRNy9fyIIwzfCTxryX7e/zOx6IJY3bPNXyiSRSyfRKuwbhDj6/eScvC8rjJdGFG9vdRUAYPg==" saltValue="E+z/4UcGr7u1zhvmGpBtBg==" spinCount="100000" sheet="1" objects="1" scenarios="1" selectLockedCells="1"/>
  <mergeCells count="9">
    <mergeCell ref="A15:B15"/>
    <mergeCell ref="A17:G17"/>
    <mergeCell ref="A7:E7"/>
    <mergeCell ref="A9:H9"/>
    <mergeCell ref="A1:H1"/>
    <mergeCell ref="A5:H5"/>
    <mergeCell ref="A13:H13"/>
    <mergeCell ref="A3:B3"/>
    <mergeCell ref="A11:B11"/>
  </mergeCells>
  <hyperlinks>
    <hyperlink ref="B20" r:id="rId1" xr:uid="{00000000-0004-0000-0000-000000000000}"/>
  </hyperlinks>
  <pageMargins left="0.47244094488188981" right="0.24" top="0.42" bottom="0.26" header="0.31496062992125984" footer="0.18"/>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V39"/>
  <sheetViews>
    <sheetView zoomScaleNormal="100" workbookViewId="0">
      <selection activeCell="K2" sqref="K2:M2"/>
    </sheetView>
  </sheetViews>
  <sheetFormatPr baseColWidth="10" defaultRowHeight="15" x14ac:dyDescent="0.25"/>
  <cols>
    <col min="1" max="1" width="3.7109375" customWidth="1"/>
    <col min="2" max="2" width="18.85546875" customWidth="1"/>
    <col min="3" max="3" width="3.7109375" customWidth="1"/>
    <col min="4" max="4" width="9.28515625" customWidth="1"/>
    <col min="5" max="5" width="3.85546875" customWidth="1"/>
    <col min="6" max="7" width="3.28515625" customWidth="1"/>
    <col min="8" max="8" width="10.42578125" customWidth="1"/>
    <col min="9" max="9" width="14.85546875" customWidth="1"/>
    <col min="10" max="10" width="2.7109375" customWidth="1"/>
    <col min="11" max="11" width="4.7109375" customWidth="1"/>
    <col min="12" max="12" width="4.140625" customWidth="1"/>
    <col min="13" max="13" width="12.85546875" customWidth="1"/>
    <col min="17" max="17" width="12.5703125" customWidth="1"/>
  </cols>
  <sheetData>
    <row r="1" spans="1:22" ht="56.25" customHeight="1" x14ac:dyDescent="0.25">
      <c r="A1" s="255" t="s">
        <v>169</v>
      </c>
      <c r="B1" s="256"/>
      <c r="C1" s="257"/>
      <c r="D1" s="244"/>
      <c r="E1" s="226"/>
      <c r="F1" s="226"/>
      <c r="G1" s="226"/>
      <c r="H1" s="227"/>
      <c r="I1" s="252"/>
      <c r="J1" s="253"/>
      <c r="K1" s="253"/>
      <c r="L1" s="253"/>
      <c r="M1" s="254"/>
      <c r="N1" s="208"/>
      <c r="O1" s="208"/>
      <c r="P1" s="208"/>
      <c r="Q1" s="208"/>
      <c r="R1" s="208"/>
      <c r="S1" s="208"/>
      <c r="T1" s="208"/>
      <c r="U1" s="208"/>
      <c r="V1" s="208"/>
    </row>
    <row r="2" spans="1:22" ht="19.5" customHeight="1" x14ac:dyDescent="0.3">
      <c r="A2" s="258"/>
      <c r="B2" s="259"/>
      <c r="C2" s="260"/>
      <c r="D2" s="224"/>
      <c r="E2" s="225"/>
      <c r="F2" s="225"/>
      <c r="G2" s="225"/>
      <c r="H2" s="228"/>
      <c r="I2" s="122" t="s">
        <v>113</v>
      </c>
      <c r="J2" s="121"/>
      <c r="K2" s="241" t="s">
        <v>190</v>
      </c>
      <c r="L2" s="242"/>
      <c r="M2" s="243"/>
      <c r="N2" s="208"/>
      <c r="O2" s="208"/>
      <c r="P2" s="208"/>
      <c r="Q2" s="208"/>
      <c r="R2" s="208"/>
      <c r="S2" s="208"/>
      <c r="T2" s="208"/>
      <c r="U2" s="208"/>
      <c r="V2" s="208"/>
    </row>
    <row r="3" spans="1:22" x14ac:dyDescent="0.25">
      <c r="A3" s="224"/>
      <c r="B3" s="225"/>
      <c r="C3" s="225"/>
      <c r="D3" s="225"/>
      <c r="E3" s="225"/>
      <c r="F3" s="225"/>
      <c r="G3" s="225"/>
      <c r="H3" s="225"/>
      <c r="I3" s="226"/>
      <c r="J3" s="226"/>
      <c r="K3" s="226"/>
      <c r="L3" s="226"/>
      <c r="M3" s="227"/>
      <c r="N3" s="208"/>
      <c r="O3" s="208"/>
      <c r="P3" s="208"/>
      <c r="Q3" s="208"/>
      <c r="R3" s="208"/>
      <c r="S3" s="208"/>
      <c r="T3" s="208"/>
      <c r="U3" s="208"/>
      <c r="V3" s="208"/>
    </row>
    <row r="4" spans="1:22" ht="54" customHeight="1" x14ac:dyDescent="0.25">
      <c r="A4" s="224"/>
      <c r="B4" s="225"/>
      <c r="C4" s="225"/>
      <c r="D4" s="225"/>
      <c r="E4" s="225"/>
      <c r="F4" s="225"/>
      <c r="G4" s="225"/>
      <c r="H4" s="225"/>
      <c r="I4" s="225"/>
      <c r="J4" s="225"/>
      <c r="K4" s="225"/>
      <c r="L4" s="225"/>
      <c r="M4" s="228"/>
      <c r="N4" s="208"/>
      <c r="O4" s="208"/>
      <c r="P4" s="208"/>
      <c r="Q4" s="208"/>
      <c r="R4" s="208"/>
      <c r="S4" s="208"/>
      <c r="T4" s="208"/>
      <c r="U4" s="208"/>
      <c r="V4" s="208"/>
    </row>
    <row r="5" spans="1:22" ht="23.25" x14ac:dyDescent="0.35">
      <c r="A5" s="232" t="s">
        <v>167</v>
      </c>
      <c r="B5" s="233"/>
      <c r="C5" s="233"/>
      <c r="D5" s="233"/>
      <c r="E5" s="233"/>
      <c r="F5" s="233"/>
      <c r="G5" s="233"/>
      <c r="H5" s="233"/>
      <c r="I5" s="233"/>
      <c r="J5" s="233"/>
      <c r="K5" s="233"/>
      <c r="L5" s="233"/>
      <c r="M5" s="234"/>
      <c r="N5" s="208"/>
      <c r="O5" s="208"/>
      <c r="P5" s="208"/>
      <c r="Q5" s="208"/>
      <c r="R5" s="208"/>
      <c r="S5" s="208"/>
      <c r="T5" s="208"/>
      <c r="U5" s="208"/>
      <c r="V5" s="208"/>
    </row>
    <row r="6" spans="1:22" ht="41.25" customHeight="1" x14ac:dyDescent="0.25">
      <c r="A6" s="264"/>
      <c r="B6" s="225"/>
      <c r="C6" s="265"/>
      <c r="D6" s="225"/>
      <c r="E6" s="225"/>
      <c r="F6" s="225"/>
      <c r="G6" s="225"/>
      <c r="H6" s="225"/>
      <c r="I6" s="225"/>
      <c r="J6" s="225"/>
      <c r="K6" s="225"/>
      <c r="L6" s="225"/>
      <c r="M6" s="228"/>
      <c r="N6" s="208"/>
      <c r="O6" s="208"/>
      <c r="P6" s="208"/>
      <c r="Q6" s="208"/>
      <c r="R6" s="208"/>
      <c r="S6" s="208"/>
      <c r="T6" s="208"/>
      <c r="U6" s="208"/>
      <c r="V6" s="208"/>
    </row>
    <row r="7" spans="1:22" s="1" customFormat="1" ht="19.5" customHeight="1" x14ac:dyDescent="0.25">
      <c r="A7" s="123"/>
      <c r="B7" s="4" t="s">
        <v>114</v>
      </c>
      <c r="C7" s="123"/>
      <c r="D7" s="249" t="s">
        <v>115</v>
      </c>
      <c r="E7" s="250"/>
      <c r="F7" s="250"/>
      <c r="G7" s="250"/>
      <c r="H7" s="250"/>
      <c r="I7" s="250"/>
      <c r="J7" s="250"/>
      <c r="K7" s="250"/>
      <c r="L7" s="250"/>
      <c r="M7" s="251"/>
      <c r="N7" s="209"/>
      <c r="O7" s="209"/>
      <c r="P7" s="209"/>
      <c r="Q7" s="209"/>
      <c r="R7" s="209"/>
      <c r="S7" s="209"/>
      <c r="T7" s="209"/>
      <c r="U7" s="209"/>
      <c r="V7" s="209"/>
    </row>
    <row r="8" spans="1:22" s="2" customFormat="1" ht="8.25" x14ac:dyDescent="0.25">
      <c r="A8" s="235" t="s">
        <v>116</v>
      </c>
      <c r="B8" s="236"/>
      <c r="C8" s="236"/>
      <c r="D8" s="236"/>
      <c r="E8" s="236"/>
      <c r="F8" s="236"/>
      <c r="G8" s="236"/>
      <c r="H8" s="236"/>
      <c r="I8" s="236"/>
      <c r="J8" s="236"/>
      <c r="K8" s="236"/>
      <c r="L8" s="236"/>
      <c r="M8" s="237"/>
      <c r="N8" s="210"/>
      <c r="O8" s="210"/>
      <c r="P8" s="210"/>
      <c r="Q8" s="210"/>
      <c r="R8" s="210"/>
      <c r="S8" s="210"/>
      <c r="T8" s="210"/>
      <c r="U8" s="210"/>
      <c r="V8" s="210"/>
    </row>
    <row r="9" spans="1:22" s="1" customFormat="1" ht="32.25" customHeight="1" x14ac:dyDescent="0.25">
      <c r="A9" s="229"/>
      <c r="B9" s="230"/>
      <c r="C9" s="230"/>
      <c r="D9" s="230"/>
      <c r="E9" s="230"/>
      <c r="F9" s="230"/>
      <c r="G9" s="230"/>
      <c r="H9" s="230"/>
      <c r="I9" s="230"/>
      <c r="J9" s="230"/>
      <c r="K9" s="230"/>
      <c r="L9" s="230"/>
      <c r="M9" s="231"/>
      <c r="N9" s="209"/>
      <c r="O9" s="209"/>
      <c r="P9" s="209"/>
      <c r="Q9" s="209"/>
      <c r="R9" s="209"/>
      <c r="S9" s="209"/>
      <c r="T9" s="209"/>
      <c r="U9" s="209"/>
      <c r="V9" s="209"/>
    </row>
    <row r="10" spans="1:22" s="1" customFormat="1" ht="21.75" customHeight="1" x14ac:dyDescent="0.25">
      <c r="A10" s="238" t="s">
        <v>117</v>
      </c>
      <c r="B10" s="239"/>
      <c r="C10" s="239"/>
      <c r="D10" s="239"/>
      <c r="E10" s="239"/>
      <c r="F10" s="239"/>
      <c r="G10" s="239"/>
      <c r="H10" s="239"/>
      <c r="I10" s="239"/>
      <c r="J10" s="239"/>
      <c r="K10" s="239"/>
      <c r="L10" s="239"/>
      <c r="M10" s="240"/>
      <c r="N10" s="209"/>
      <c r="O10" s="209"/>
      <c r="P10" s="209"/>
      <c r="Q10" s="209"/>
      <c r="R10" s="209"/>
      <c r="S10" s="209"/>
      <c r="T10" s="209"/>
      <c r="U10" s="209"/>
      <c r="V10" s="209"/>
    </row>
    <row r="11" spans="1:22" s="2" customFormat="1" ht="8.25" x14ac:dyDescent="0.25">
      <c r="A11" s="235" t="s">
        <v>118</v>
      </c>
      <c r="B11" s="236"/>
      <c r="C11" s="236"/>
      <c r="D11" s="236"/>
      <c r="E11" s="236"/>
      <c r="F11" s="236"/>
      <c r="G11" s="236"/>
      <c r="H11" s="236"/>
      <c r="I11" s="236"/>
      <c r="J11" s="236"/>
      <c r="K11" s="236"/>
      <c r="L11" s="236"/>
      <c r="M11" s="237"/>
      <c r="N11" s="210"/>
      <c r="O11" s="210"/>
      <c r="P11" s="210"/>
      <c r="Q11" s="210"/>
      <c r="R11" s="210"/>
      <c r="S11" s="210"/>
      <c r="T11" s="210"/>
      <c r="U11" s="210"/>
      <c r="V11" s="210"/>
    </row>
    <row r="12" spans="1:22" s="1" customFormat="1" ht="32.25" customHeight="1" x14ac:dyDescent="0.25">
      <c r="A12" s="229"/>
      <c r="B12" s="230"/>
      <c r="C12" s="230"/>
      <c r="D12" s="230"/>
      <c r="E12" s="230"/>
      <c r="F12" s="230"/>
      <c r="G12" s="230"/>
      <c r="H12" s="230"/>
      <c r="I12" s="230"/>
      <c r="J12" s="230"/>
      <c r="K12" s="230"/>
      <c r="L12" s="230"/>
      <c r="M12" s="231"/>
      <c r="N12" s="209"/>
      <c r="O12" s="209"/>
      <c r="P12" s="209"/>
      <c r="Q12" s="209"/>
      <c r="R12" s="209"/>
      <c r="S12" s="209"/>
      <c r="T12" s="209"/>
      <c r="U12" s="209"/>
      <c r="V12" s="209"/>
    </row>
    <row r="13" spans="1:22" s="2" customFormat="1" ht="8.25" x14ac:dyDescent="0.25">
      <c r="A13" s="235" t="s">
        <v>1</v>
      </c>
      <c r="B13" s="236"/>
      <c r="C13" s="236"/>
      <c r="D13" s="236"/>
      <c r="E13" s="236"/>
      <c r="F13" s="236"/>
      <c r="G13" s="236"/>
      <c r="H13" s="236"/>
      <c r="I13" s="236"/>
      <c r="J13" s="236"/>
      <c r="K13" s="236"/>
      <c r="L13" s="236"/>
      <c r="M13" s="237"/>
      <c r="N13" s="210"/>
      <c r="O13" s="210"/>
      <c r="P13" s="210"/>
      <c r="Q13" s="210"/>
      <c r="R13" s="210"/>
      <c r="S13" s="210"/>
      <c r="T13" s="210"/>
      <c r="U13" s="210"/>
      <c r="V13" s="210"/>
    </row>
    <row r="14" spans="1:22" s="1" customFormat="1" ht="32.25" customHeight="1" x14ac:dyDescent="0.25">
      <c r="A14" s="229"/>
      <c r="B14" s="230"/>
      <c r="C14" s="230"/>
      <c r="D14" s="230"/>
      <c r="E14" s="230"/>
      <c r="F14" s="230"/>
      <c r="G14" s="230"/>
      <c r="H14" s="230"/>
      <c r="I14" s="230"/>
      <c r="J14" s="230"/>
      <c r="K14" s="230"/>
      <c r="L14" s="230"/>
      <c r="M14" s="231"/>
      <c r="N14" s="209"/>
      <c r="O14" s="209"/>
      <c r="P14" s="209"/>
      <c r="Q14" s="209"/>
      <c r="R14" s="209"/>
      <c r="S14" s="209"/>
      <c r="T14" s="209"/>
      <c r="U14" s="209"/>
      <c r="V14" s="209"/>
    </row>
    <row r="15" spans="1:22" s="2" customFormat="1" ht="8.25" x14ac:dyDescent="0.25">
      <c r="A15" s="235" t="s">
        <v>1</v>
      </c>
      <c r="B15" s="236"/>
      <c r="C15" s="236"/>
      <c r="D15" s="236"/>
      <c r="E15" s="236"/>
      <c r="F15" s="236"/>
      <c r="G15" s="236"/>
      <c r="H15" s="236"/>
      <c r="I15" s="236"/>
      <c r="J15" s="236"/>
      <c r="K15" s="236"/>
      <c r="L15" s="236"/>
      <c r="M15" s="237"/>
      <c r="N15" s="210"/>
      <c r="O15" s="210"/>
      <c r="P15" s="210"/>
      <c r="Q15" s="210"/>
      <c r="R15" s="210"/>
      <c r="S15" s="210"/>
      <c r="T15" s="210"/>
      <c r="U15" s="210"/>
      <c r="V15" s="210"/>
    </row>
    <row r="16" spans="1:22" s="1" customFormat="1" ht="32.25" customHeight="1" x14ac:dyDescent="0.25">
      <c r="A16" s="229"/>
      <c r="B16" s="230"/>
      <c r="C16" s="230"/>
      <c r="D16" s="230"/>
      <c r="E16" s="230"/>
      <c r="F16" s="230"/>
      <c r="G16" s="230"/>
      <c r="H16" s="230"/>
      <c r="I16" s="230"/>
      <c r="J16" s="230"/>
      <c r="K16" s="230"/>
      <c r="L16" s="230"/>
      <c r="M16" s="231"/>
      <c r="N16" s="209"/>
      <c r="O16" s="209"/>
      <c r="P16" s="209"/>
      <c r="Q16" s="209"/>
      <c r="R16" s="209"/>
      <c r="S16" s="209"/>
      <c r="T16" s="209"/>
      <c r="U16" s="209"/>
      <c r="V16" s="209"/>
    </row>
    <row r="17" spans="1:22" s="2" customFormat="1" ht="8.25" x14ac:dyDescent="0.25">
      <c r="A17" s="235" t="s">
        <v>1</v>
      </c>
      <c r="B17" s="236"/>
      <c r="C17" s="236"/>
      <c r="D17" s="236"/>
      <c r="E17" s="236"/>
      <c r="F17" s="236"/>
      <c r="G17" s="236"/>
      <c r="H17" s="236"/>
      <c r="I17" s="236"/>
      <c r="J17" s="236"/>
      <c r="K17" s="236"/>
      <c r="L17" s="236"/>
      <c r="M17" s="237"/>
      <c r="N17" s="210"/>
      <c r="O17" s="210"/>
      <c r="P17" s="210"/>
      <c r="Q17" s="210"/>
      <c r="R17" s="210"/>
      <c r="S17" s="210"/>
      <c r="T17" s="210"/>
      <c r="U17" s="210"/>
      <c r="V17" s="210"/>
    </row>
    <row r="18" spans="1:22" s="1" customFormat="1" ht="32.25" customHeight="1" x14ac:dyDescent="0.25">
      <c r="A18" s="229"/>
      <c r="B18" s="230"/>
      <c r="C18" s="230"/>
      <c r="D18" s="230"/>
      <c r="E18" s="230"/>
      <c r="F18" s="230"/>
      <c r="G18" s="230"/>
      <c r="H18" s="230"/>
      <c r="I18" s="230"/>
      <c r="J18" s="230"/>
      <c r="K18" s="230"/>
      <c r="L18" s="230"/>
      <c r="M18" s="231"/>
      <c r="N18" s="209"/>
      <c r="O18" s="209"/>
      <c r="P18" s="209"/>
      <c r="Q18" s="209"/>
      <c r="R18" s="209"/>
      <c r="S18" s="209"/>
      <c r="T18" s="209"/>
      <c r="U18" s="209"/>
      <c r="V18" s="209"/>
    </row>
    <row r="19" spans="1:22" s="2" customFormat="1" ht="8.25" x14ac:dyDescent="0.25">
      <c r="A19" s="235" t="s">
        <v>1</v>
      </c>
      <c r="B19" s="236"/>
      <c r="C19" s="236"/>
      <c r="D19" s="236"/>
      <c r="E19" s="236"/>
      <c r="F19" s="236"/>
      <c r="G19" s="236"/>
      <c r="H19" s="236"/>
      <c r="I19" s="236"/>
      <c r="J19" s="236"/>
      <c r="K19" s="236"/>
      <c r="L19" s="236"/>
      <c r="M19" s="237"/>
      <c r="N19" s="210"/>
      <c r="O19" s="210"/>
      <c r="P19" s="210"/>
      <c r="Q19" s="210"/>
      <c r="R19" s="210"/>
      <c r="S19" s="210"/>
      <c r="T19" s="210"/>
      <c r="U19" s="210"/>
      <c r="V19" s="210"/>
    </row>
    <row r="20" spans="1:22" s="1" customFormat="1" ht="32.25" customHeight="1" x14ac:dyDescent="0.25">
      <c r="A20" s="229"/>
      <c r="B20" s="230"/>
      <c r="C20" s="230"/>
      <c r="D20" s="230"/>
      <c r="E20" s="230"/>
      <c r="F20" s="230"/>
      <c r="G20" s="230"/>
      <c r="H20" s="230"/>
      <c r="I20" s="230"/>
      <c r="J20" s="230"/>
      <c r="K20" s="230"/>
      <c r="L20" s="230"/>
      <c r="M20" s="231"/>
      <c r="N20" s="209"/>
      <c r="O20" s="209"/>
      <c r="P20" s="209"/>
      <c r="Q20" s="209"/>
      <c r="R20" s="209"/>
      <c r="S20" s="209"/>
      <c r="T20" s="209"/>
      <c r="U20" s="209"/>
      <c r="V20" s="209"/>
    </row>
    <row r="21" spans="1:22" s="2" customFormat="1" ht="8.25" x14ac:dyDescent="0.25">
      <c r="A21" s="235" t="s">
        <v>1</v>
      </c>
      <c r="B21" s="236"/>
      <c r="C21" s="236"/>
      <c r="D21" s="236"/>
      <c r="E21" s="236"/>
      <c r="F21" s="236"/>
      <c r="G21" s="236"/>
      <c r="H21" s="236"/>
      <c r="I21" s="236"/>
      <c r="J21" s="236"/>
      <c r="K21" s="236"/>
      <c r="L21" s="236"/>
      <c r="M21" s="237"/>
      <c r="N21" s="210"/>
      <c r="O21" s="210"/>
      <c r="P21" s="210"/>
      <c r="Q21" s="210"/>
      <c r="R21" s="210"/>
      <c r="S21" s="210"/>
      <c r="T21" s="210"/>
      <c r="U21" s="210"/>
      <c r="V21" s="210"/>
    </row>
    <row r="22" spans="1:22" s="1" customFormat="1" ht="32.25" customHeight="1" x14ac:dyDescent="0.25">
      <c r="A22" s="229"/>
      <c r="B22" s="230"/>
      <c r="C22" s="230"/>
      <c r="D22" s="230"/>
      <c r="E22" s="230"/>
      <c r="F22" s="230"/>
      <c r="G22" s="230"/>
      <c r="H22" s="230"/>
      <c r="I22" s="230"/>
      <c r="J22" s="230"/>
      <c r="K22" s="230"/>
      <c r="L22" s="230"/>
      <c r="M22" s="231"/>
      <c r="N22" s="209"/>
      <c r="O22" s="209"/>
      <c r="P22" s="209"/>
      <c r="Q22" s="209"/>
      <c r="R22" s="209"/>
      <c r="S22" s="209"/>
      <c r="T22" s="209"/>
      <c r="U22" s="209"/>
      <c r="V22" s="209"/>
    </row>
    <row r="23" spans="1:22" s="2" customFormat="1" ht="8.25" x14ac:dyDescent="0.25">
      <c r="A23" s="235" t="s">
        <v>1</v>
      </c>
      <c r="B23" s="236"/>
      <c r="C23" s="236"/>
      <c r="D23" s="236"/>
      <c r="E23" s="236"/>
      <c r="F23" s="236"/>
      <c r="G23" s="236"/>
      <c r="H23" s="236"/>
      <c r="I23" s="236"/>
      <c r="J23" s="236"/>
      <c r="K23" s="236"/>
      <c r="L23" s="236"/>
      <c r="M23" s="237"/>
      <c r="N23" s="210"/>
      <c r="O23" s="210"/>
      <c r="P23" s="210"/>
      <c r="Q23" s="210"/>
      <c r="R23" s="210"/>
      <c r="S23" s="210"/>
      <c r="T23" s="210"/>
      <c r="U23" s="210"/>
      <c r="V23" s="210"/>
    </row>
    <row r="24" spans="1:22" s="1" customFormat="1" ht="32.25" customHeight="1" x14ac:dyDescent="0.25">
      <c r="A24" s="229"/>
      <c r="B24" s="230"/>
      <c r="C24" s="230"/>
      <c r="D24" s="230"/>
      <c r="E24" s="230"/>
      <c r="F24" s="230"/>
      <c r="G24" s="230"/>
      <c r="H24" s="230"/>
      <c r="I24" s="230"/>
      <c r="J24" s="230"/>
      <c r="K24" s="230"/>
      <c r="L24" s="230"/>
      <c r="M24" s="231"/>
      <c r="N24" s="209"/>
      <c r="O24" s="209"/>
      <c r="P24" s="209"/>
      <c r="Q24" s="209"/>
      <c r="R24" s="209"/>
      <c r="S24" s="209"/>
      <c r="T24" s="209"/>
      <c r="U24" s="209"/>
      <c r="V24" s="209"/>
    </row>
    <row r="25" spans="1:22" s="2" customFormat="1" ht="8.25" x14ac:dyDescent="0.25">
      <c r="A25" s="235" t="s">
        <v>1</v>
      </c>
      <c r="B25" s="236"/>
      <c r="C25" s="236"/>
      <c r="D25" s="236"/>
      <c r="E25" s="236"/>
      <c r="F25" s="236"/>
      <c r="G25" s="236"/>
      <c r="H25" s="236"/>
      <c r="I25" s="236"/>
      <c r="J25" s="236"/>
      <c r="K25" s="236"/>
      <c r="L25" s="236"/>
      <c r="M25" s="237"/>
      <c r="N25" s="210"/>
      <c r="O25" s="210"/>
      <c r="P25" s="210"/>
      <c r="Q25" s="210"/>
      <c r="R25" s="210"/>
      <c r="S25" s="210"/>
      <c r="T25" s="210"/>
      <c r="U25" s="210"/>
      <c r="V25" s="210"/>
    </row>
    <row r="26" spans="1:22" s="1" customFormat="1" ht="32.25" customHeight="1" x14ac:dyDescent="0.25">
      <c r="A26" s="229"/>
      <c r="B26" s="230"/>
      <c r="C26" s="230"/>
      <c r="D26" s="230"/>
      <c r="E26" s="230"/>
      <c r="F26" s="230"/>
      <c r="G26" s="230"/>
      <c r="H26" s="230"/>
      <c r="I26" s="230"/>
      <c r="J26" s="230"/>
      <c r="K26" s="230"/>
      <c r="L26" s="230"/>
      <c r="M26" s="231"/>
      <c r="N26" s="209"/>
      <c r="O26" s="209"/>
      <c r="P26" s="209"/>
      <c r="Q26" s="209"/>
      <c r="R26" s="209"/>
      <c r="S26" s="209"/>
      <c r="T26" s="209"/>
      <c r="U26" s="209"/>
      <c r="V26" s="209"/>
    </row>
    <row r="27" spans="1:22" x14ac:dyDescent="0.25">
      <c r="A27" s="244"/>
      <c r="B27" s="226"/>
      <c r="C27" s="226"/>
      <c r="D27" s="226"/>
      <c r="E27" s="226"/>
      <c r="F27" s="226"/>
      <c r="G27" s="226"/>
      <c r="H27" s="226"/>
      <c r="I27" s="226"/>
      <c r="J27" s="226"/>
      <c r="K27" s="226"/>
      <c r="L27" s="226"/>
      <c r="M27" s="227"/>
      <c r="N27" s="208"/>
      <c r="O27" s="208"/>
      <c r="P27" s="208"/>
      <c r="Q27" s="208"/>
      <c r="R27" s="208"/>
      <c r="S27" s="208"/>
      <c r="T27" s="208"/>
      <c r="U27" s="208"/>
      <c r="V27" s="208"/>
    </row>
    <row r="28" spans="1:22" ht="19.5" customHeight="1" x14ac:dyDescent="0.25">
      <c r="A28" s="261" t="s">
        <v>119</v>
      </c>
      <c r="B28" s="262"/>
      <c r="C28" s="263"/>
      <c r="D28" s="263"/>
      <c r="E28" s="5" t="s">
        <v>5</v>
      </c>
      <c r="F28" s="225" t="s">
        <v>4</v>
      </c>
      <c r="G28" s="225"/>
      <c r="H28" s="225"/>
      <c r="I28" s="225"/>
      <c r="J28" s="263"/>
      <c r="K28" s="263"/>
      <c r="L28" s="263"/>
      <c r="M28" s="6" t="s">
        <v>5</v>
      </c>
      <c r="N28" s="208"/>
      <c r="O28" s="208"/>
      <c r="P28" s="208"/>
      <c r="Q28" s="208"/>
      <c r="R28" s="208"/>
      <c r="S28" s="208"/>
      <c r="T28" s="208"/>
      <c r="U28" s="208"/>
      <c r="V28" s="208"/>
    </row>
    <row r="29" spans="1:22" x14ac:dyDescent="0.25">
      <c r="A29" s="245" t="s">
        <v>6</v>
      </c>
      <c r="B29" s="246"/>
      <c r="C29" s="246"/>
      <c r="D29" s="246"/>
      <c r="E29" s="246"/>
      <c r="F29" s="246"/>
      <c r="G29" s="246"/>
      <c r="H29" s="246"/>
      <c r="I29" s="246"/>
      <c r="J29" s="246"/>
      <c r="K29" s="246"/>
      <c r="L29" s="246"/>
      <c r="M29" s="247"/>
      <c r="N29" s="208"/>
      <c r="O29" s="208"/>
      <c r="P29" s="208"/>
      <c r="Q29" s="208"/>
      <c r="R29" s="208"/>
      <c r="S29" s="208"/>
      <c r="T29" s="208"/>
      <c r="U29" s="208"/>
      <c r="V29" s="208"/>
    </row>
    <row r="30" spans="1:22" x14ac:dyDescent="0.25">
      <c r="A30" s="248"/>
      <c r="B30" s="246"/>
      <c r="C30" s="246"/>
      <c r="D30" s="246"/>
      <c r="E30" s="246"/>
      <c r="F30" s="246"/>
      <c r="G30" s="246"/>
      <c r="H30" s="246"/>
      <c r="I30" s="246"/>
      <c r="J30" s="246"/>
      <c r="K30" s="246"/>
      <c r="L30" s="246"/>
      <c r="M30" s="247"/>
      <c r="N30" s="208"/>
      <c r="O30" s="208"/>
      <c r="P30" s="208"/>
      <c r="Q30" s="208"/>
      <c r="R30" s="208"/>
      <c r="S30" s="208"/>
      <c r="T30" s="208"/>
      <c r="U30" s="208"/>
      <c r="V30" s="208"/>
    </row>
    <row r="31" spans="1:22" x14ac:dyDescent="0.25">
      <c r="A31" s="248"/>
      <c r="B31" s="246"/>
      <c r="C31" s="246"/>
      <c r="D31" s="246"/>
      <c r="E31" s="246"/>
      <c r="F31" s="246"/>
      <c r="G31" s="246"/>
      <c r="H31" s="246"/>
      <c r="I31" s="246"/>
      <c r="J31" s="246"/>
      <c r="K31" s="246"/>
      <c r="L31" s="246"/>
      <c r="M31" s="247"/>
      <c r="N31" s="208"/>
      <c r="O31" s="208"/>
      <c r="P31" s="208"/>
      <c r="Q31" s="208"/>
      <c r="R31" s="208"/>
      <c r="S31" s="208"/>
      <c r="T31" s="208"/>
      <c r="U31" s="208"/>
      <c r="V31" s="208"/>
    </row>
    <row r="32" spans="1:22" x14ac:dyDescent="0.25">
      <c r="A32" s="248"/>
      <c r="B32" s="246"/>
      <c r="C32" s="246"/>
      <c r="D32" s="246"/>
      <c r="E32" s="246"/>
      <c r="F32" s="246"/>
      <c r="G32" s="246"/>
      <c r="H32" s="246"/>
      <c r="I32" s="246"/>
      <c r="J32" s="246"/>
      <c r="K32" s="246"/>
      <c r="L32" s="246"/>
      <c r="M32" s="247"/>
      <c r="N32" s="208"/>
      <c r="O32" s="208"/>
      <c r="P32" s="208"/>
      <c r="Q32" s="208"/>
      <c r="R32" s="208"/>
      <c r="S32" s="208"/>
      <c r="T32" s="208"/>
      <c r="U32" s="208"/>
      <c r="V32" s="208"/>
    </row>
    <row r="33" spans="1:22" x14ac:dyDescent="0.25">
      <c r="A33" s="248"/>
      <c r="B33" s="246"/>
      <c r="C33" s="246"/>
      <c r="D33" s="246"/>
      <c r="E33" s="246"/>
      <c r="F33" s="246"/>
      <c r="G33" s="246"/>
      <c r="H33" s="246"/>
      <c r="I33" s="246"/>
      <c r="J33" s="246"/>
      <c r="K33" s="246"/>
      <c r="L33" s="246"/>
      <c r="M33" s="247"/>
      <c r="N33" s="208"/>
      <c r="O33" s="208"/>
      <c r="P33" s="208"/>
      <c r="Q33" s="208"/>
      <c r="R33" s="208"/>
      <c r="S33" s="208"/>
      <c r="T33" s="208"/>
      <c r="U33" s="208"/>
      <c r="V33" s="208"/>
    </row>
    <row r="34" spans="1:22" ht="32.25" customHeight="1" x14ac:dyDescent="0.25">
      <c r="A34" s="249"/>
      <c r="B34" s="250"/>
      <c r="C34" s="250"/>
      <c r="D34" s="250"/>
      <c r="E34" s="250"/>
      <c r="F34" s="250"/>
      <c r="G34" s="250"/>
      <c r="H34" s="250"/>
      <c r="I34" s="250"/>
      <c r="J34" s="250"/>
      <c r="K34" s="250"/>
      <c r="L34" s="250"/>
      <c r="M34" s="251"/>
      <c r="N34" s="208"/>
      <c r="O34" s="208"/>
      <c r="P34" s="208"/>
      <c r="Q34" s="208"/>
      <c r="R34" s="208"/>
      <c r="S34" s="208"/>
      <c r="T34" s="208"/>
      <c r="U34" s="208"/>
      <c r="V34" s="208"/>
    </row>
    <row r="35" spans="1:22" x14ac:dyDescent="0.25">
      <c r="N35" s="208"/>
      <c r="O35" s="208"/>
      <c r="P35" s="208"/>
      <c r="Q35" s="211"/>
      <c r="R35" s="208"/>
      <c r="S35" s="208"/>
      <c r="T35" s="208"/>
      <c r="U35" s="208"/>
      <c r="V35" s="208"/>
    </row>
    <row r="36" spans="1:22" x14ac:dyDescent="0.25">
      <c r="N36" s="208"/>
      <c r="O36" s="208"/>
      <c r="P36" s="208"/>
      <c r="Q36" s="7" t="s">
        <v>188</v>
      </c>
      <c r="R36" s="208"/>
      <c r="S36" s="208"/>
      <c r="T36" s="208"/>
      <c r="U36" s="208"/>
      <c r="V36" s="208"/>
    </row>
    <row r="37" spans="1:22" x14ac:dyDescent="0.25">
      <c r="N37" s="208"/>
      <c r="O37" s="208"/>
      <c r="P37" s="208"/>
      <c r="Q37" s="7" t="s">
        <v>190</v>
      </c>
      <c r="R37" s="208"/>
      <c r="S37" s="208"/>
      <c r="T37" s="208"/>
      <c r="U37" s="208"/>
      <c r="V37" s="208"/>
    </row>
    <row r="38" spans="1:22" x14ac:dyDescent="0.25">
      <c r="Q38" s="7" t="s">
        <v>191</v>
      </c>
    </row>
    <row r="39" spans="1:22" x14ac:dyDescent="0.25">
      <c r="Q39" s="7" t="s">
        <v>192</v>
      </c>
    </row>
  </sheetData>
  <sheetProtection sheet="1" objects="1" scenarios="1" selectLockedCells="1"/>
  <dataConsolidate/>
  <mergeCells count="33">
    <mergeCell ref="K2:M2"/>
    <mergeCell ref="D1:H2"/>
    <mergeCell ref="A29:M34"/>
    <mergeCell ref="I1:M1"/>
    <mergeCell ref="A27:M27"/>
    <mergeCell ref="A1:C2"/>
    <mergeCell ref="A28:B28"/>
    <mergeCell ref="C28:D28"/>
    <mergeCell ref="A6:M6"/>
    <mergeCell ref="D7:M7"/>
    <mergeCell ref="F28:I28"/>
    <mergeCell ref="J28:L28"/>
    <mergeCell ref="A13:M13"/>
    <mergeCell ref="A12:M12"/>
    <mergeCell ref="A26:M26"/>
    <mergeCell ref="A19:M19"/>
    <mergeCell ref="A25:M25"/>
    <mergeCell ref="A24:M24"/>
    <mergeCell ref="A23:M23"/>
    <mergeCell ref="A22:M22"/>
    <mergeCell ref="A21:M21"/>
    <mergeCell ref="A3:M4"/>
    <mergeCell ref="A20:M20"/>
    <mergeCell ref="A5:M5"/>
    <mergeCell ref="A8:M8"/>
    <mergeCell ref="A9:M9"/>
    <mergeCell ref="A10:M10"/>
    <mergeCell ref="A11:M11"/>
    <mergeCell ref="A18:M18"/>
    <mergeCell ref="A17:M17"/>
    <mergeCell ref="A16:M16"/>
    <mergeCell ref="A15:M15"/>
    <mergeCell ref="A14:M14"/>
  </mergeCells>
  <dataValidations count="1">
    <dataValidation type="list" allowBlank="1" showInputMessage="1" showErrorMessage="1" sqref="K2:M2" xr:uid="{00000000-0002-0000-0100-000000000000}">
      <formula1>$Q$36:$Q$39</formula1>
    </dataValidation>
  </dataValidations>
  <pageMargins left="0.47244094488188981" right="0.11811023622047245" top="0.71" bottom="0.3" header="0.31496062992125984" footer="0.2"/>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Q39"/>
  <sheetViews>
    <sheetView zoomScale="85" zoomScaleNormal="85" workbookViewId="0">
      <pane ySplit="10" topLeftCell="A11" activePane="bottomLeft" state="frozen"/>
      <selection activeCell="K18" sqref="K18"/>
      <selection pane="bottomLeft" activeCell="A11" sqref="A11"/>
    </sheetView>
  </sheetViews>
  <sheetFormatPr baseColWidth="10" defaultRowHeight="15" x14ac:dyDescent="0.25"/>
  <cols>
    <col min="1" max="1" width="5.7109375" style="8" customWidth="1"/>
    <col min="2" max="2" width="13.42578125" style="8" customWidth="1"/>
    <col min="3" max="3" width="11.42578125" style="8"/>
    <col min="4" max="4" width="5.85546875" style="3" customWidth="1"/>
    <col min="5" max="11" width="5.7109375" style="3" customWidth="1"/>
    <col min="12" max="12" width="15.85546875" style="3" customWidth="1"/>
    <col min="13" max="13" width="67.7109375" bestFit="1" customWidth="1"/>
    <col min="17" max="17" width="0" hidden="1" customWidth="1"/>
  </cols>
  <sheetData>
    <row r="1" spans="1:17" x14ac:dyDescent="0.25">
      <c r="A1" s="8" t="s">
        <v>101</v>
      </c>
      <c r="C1" s="266">
        <f>'Streckenliste Vorderseite'!A9</f>
        <v>0</v>
      </c>
      <c r="D1" s="266"/>
      <c r="E1" s="266"/>
      <c r="F1" s="266"/>
      <c r="G1" s="266"/>
      <c r="H1" s="266"/>
      <c r="I1" s="266"/>
      <c r="J1" s="266"/>
      <c r="K1" s="266"/>
      <c r="L1" s="266"/>
    </row>
    <row r="2" spans="1:17" x14ac:dyDescent="0.25">
      <c r="A2" s="8" t="s">
        <v>100</v>
      </c>
      <c r="C2" s="266" t="str">
        <f>'Streckenliste Vorderseite'!K2</f>
        <v>2025/2026</v>
      </c>
      <c r="D2" s="266"/>
      <c r="E2" s="266"/>
      <c r="F2" s="266"/>
      <c r="G2" s="266"/>
      <c r="H2" s="266"/>
      <c r="I2" s="266"/>
      <c r="J2" s="266"/>
      <c r="K2" s="266"/>
      <c r="L2" s="266"/>
    </row>
    <row r="4" spans="1:17" s="1" customFormat="1" ht="18" customHeight="1" x14ac:dyDescent="0.25">
      <c r="A4" s="267" t="s">
        <v>10</v>
      </c>
      <c r="B4" s="267" t="s">
        <v>152</v>
      </c>
      <c r="C4" s="269" t="s">
        <v>153</v>
      </c>
      <c r="D4" s="270" t="s">
        <v>11</v>
      </c>
      <c r="E4" s="271"/>
      <c r="F4" s="271"/>
      <c r="G4" s="271"/>
      <c r="H4" s="271"/>
      <c r="I4" s="271"/>
      <c r="J4" s="271"/>
      <c r="K4" s="271"/>
      <c r="L4" s="271"/>
      <c r="M4" s="272"/>
    </row>
    <row r="5" spans="1:17" s="1" customFormat="1" ht="18" customHeight="1" x14ac:dyDescent="0.25">
      <c r="A5" s="268"/>
      <c r="B5" s="268"/>
      <c r="C5" s="245"/>
      <c r="D5" s="273" t="s">
        <v>12</v>
      </c>
      <c r="E5" s="274"/>
      <c r="F5" s="274"/>
      <c r="G5" s="274"/>
      <c r="H5" s="274"/>
      <c r="I5" s="274"/>
      <c r="J5" s="274"/>
      <c r="K5" s="275"/>
      <c r="L5" s="51"/>
      <c r="M5" s="11" t="s">
        <v>154</v>
      </c>
    </row>
    <row r="6" spans="1:17" s="1" customFormat="1" ht="18" customHeight="1" x14ac:dyDescent="0.25">
      <c r="A6" s="268"/>
      <c r="B6" s="268"/>
      <c r="C6" s="245"/>
      <c r="D6" s="276" t="s">
        <v>13</v>
      </c>
      <c r="E6" s="239"/>
      <c r="F6" s="239"/>
      <c r="G6" s="239"/>
      <c r="H6" s="240"/>
      <c r="I6" s="277"/>
      <c r="J6" s="278"/>
      <c r="K6" s="279"/>
      <c r="L6" s="38"/>
      <c r="M6" s="280" t="s">
        <v>155</v>
      </c>
    </row>
    <row r="7" spans="1:17" s="1" customFormat="1" ht="18" customHeight="1" x14ac:dyDescent="0.25">
      <c r="A7" s="268"/>
      <c r="B7" s="268"/>
      <c r="C7" s="245"/>
      <c r="D7" s="12">
        <v>1</v>
      </c>
      <c r="E7" s="9">
        <v>2</v>
      </c>
      <c r="F7" s="9">
        <v>3</v>
      </c>
      <c r="G7" s="9">
        <v>4</v>
      </c>
      <c r="H7" s="9">
        <v>5</v>
      </c>
      <c r="I7" s="9">
        <v>5</v>
      </c>
      <c r="J7" s="9">
        <v>4</v>
      </c>
      <c r="K7" s="13">
        <v>3</v>
      </c>
      <c r="L7" s="38"/>
      <c r="M7" s="281"/>
    </row>
    <row r="8" spans="1:17" s="1" customFormat="1" ht="136.5" customHeight="1" thickBot="1" x14ac:dyDescent="0.3">
      <c r="A8" s="268"/>
      <c r="B8" s="268"/>
      <c r="C8" s="245"/>
      <c r="D8" s="14" t="s">
        <v>15</v>
      </c>
      <c r="E8" s="10" t="s">
        <v>16</v>
      </c>
      <c r="F8" s="10" t="s">
        <v>17</v>
      </c>
      <c r="G8" s="10" t="s">
        <v>18</v>
      </c>
      <c r="H8" s="10" t="s">
        <v>19</v>
      </c>
      <c r="I8" s="10" t="s">
        <v>20</v>
      </c>
      <c r="J8" s="10" t="s">
        <v>21</v>
      </c>
      <c r="K8" s="15" t="s">
        <v>22</v>
      </c>
      <c r="L8" s="59" t="s">
        <v>103</v>
      </c>
      <c r="M8" s="281"/>
    </row>
    <row r="9" spans="1:17" s="1" customFormat="1" ht="15" customHeight="1" x14ac:dyDescent="0.25">
      <c r="A9" s="287"/>
      <c r="B9" s="288"/>
      <c r="C9" s="289"/>
      <c r="D9" s="62"/>
      <c r="E9" s="60"/>
      <c r="F9" s="60"/>
      <c r="G9" s="60"/>
      <c r="H9" s="285"/>
      <c r="I9" s="286"/>
      <c r="J9" s="60"/>
      <c r="K9" s="63"/>
      <c r="L9" s="290"/>
      <c r="M9" s="61"/>
    </row>
    <row r="10" spans="1:17" s="1" customFormat="1" ht="24" customHeight="1" thickBot="1" x14ac:dyDescent="0.3">
      <c r="A10" s="282" t="s">
        <v>26</v>
      </c>
      <c r="B10" s="283"/>
      <c r="C10" s="284"/>
      <c r="D10" s="80"/>
      <c r="E10" s="81"/>
      <c r="F10" s="81"/>
      <c r="G10" s="81"/>
      <c r="H10" s="296"/>
      <c r="I10" s="297"/>
      <c r="J10" s="81"/>
      <c r="K10" s="82"/>
      <c r="L10" s="291"/>
      <c r="M10" s="64"/>
    </row>
    <row r="11" spans="1:17" s="1" customFormat="1" ht="24" customHeight="1" x14ac:dyDescent="0.25">
      <c r="A11" s="83"/>
      <c r="B11" s="84"/>
      <c r="C11" s="85"/>
      <c r="D11" s="86"/>
      <c r="E11" s="87"/>
      <c r="F11" s="87"/>
      <c r="G11" s="87"/>
      <c r="H11" s="87"/>
      <c r="I11" s="87"/>
      <c r="J11" s="87"/>
      <c r="K11" s="88"/>
      <c r="L11" s="89"/>
      <c r="M11" s="95"/>
      <c r="Q11" s="49" t="s">
        <v>56</v>
      </c>
    </row>
    <row r="12" spans="1:17" s="1" customFormat="1" ht="24" customHeight="1" x14ac:dyDescent="0.25">
      <c r="A12" s="90"/>
      <c r="B12" s="91"/>
      <c r="C12" s="92"/>
      <c r="D12" s="86"/>
      <c r="E12" s="87"/>
      <c r="F12" s="87"/>
      <c r="G12" s="87"/>
      <c r="H12" s="87"/>
      <c r="I12" s="87"/>
      <c r="J12" s="87"/>
      <c r="K12" s="88"/>
      <c r="L12" s="89"/>
      <c r="M12" s="96"/>
      <c r="Q12" s="49" t="s">
        <v>102</v>
      </c>
    </row>
    <row r="13" spans="1:17" s="1" customFormat="1" ht="24" customHeight="1" x14ac:dyDescent="0.25">
      <c r="A13" s="90"/>
      <c r="B13" s="90"/>
      <c r="C13" s="92"/>
      <c r="D13" s="93"/>
      <c r="E13" s="79"/>
      <c r="F13" s="79"/>
      <c r="G13" s="79"/>
      <c r="H13" s="79"/>
      <c r="I13" s="79"/>
      <c r="J13" s="79"/>
      <c r="K13" s="94"/>
      <c r="L13" s="89"/>
      <c r="M13" s="96"/>
    </row>
    <row r="14" spans="1:17" s="1" customFormat="1" ht="24" customHeight="1" x14ac:dyDescent="0.25">
      <c r="A14" s="90"/>
      <c r="B14" s="90"/>
      <c r="C14" s="92"/>
      <c r="D14" s="93"/>
      <c r="E14" s="79"/>
      <c r="F14" s="79"/>
      <c r="G14" s="79"/>
      <c r="H14" s="79"/>
      <c r="I14" s="79"/>
      <c r="J14" s="79"/>
      <c r="K14" s="94"/>
      <c r="L14" s="89"/>
      <c r="M14" s="96"/>
    </row>
    <row r="15" spans="1:17" s="1" customFormat="1" ht="24" customHeight="1" x14ac:dyDescent="0.25">
      <c r="A15" s="90"/>
      <c r="B15" s="90"/>
      <c r="C15" s="92"/>
      <c r="D15" s="93"/>
      <c r="E15" s="79"/>
      <c r="F15" s="79"/>
      <c r="G15" s="79"/>
      <c r="H15" s="79"/>
      <c r="I15" s="79"/>
      <c r="J15" s="79"/>
      <c r="K15" s="94"/>
      <c r="L15" s="89"/>
      <c r="M15" s="96"/>
    </row>
    <row r="16" spans="1:17" s="1" customFormat="1" ht="24" customHeight="1" x14ac:dyDescent="0.25">
      <c r="A16" s="90"/>
      <c r="B16" s="90"/>
      <c r="C16" s="92"/>
      <c r="D16" s="93"/>
      <c r="E16" s="79"/>
      <c r="F16" s="79"/>
      <c r="G16" s="79"/>
      <c r="H16" s="79"/>
      <c r="I16" s="79"/>
      <c r="J16" s="79"/>
      <c r="K16" s="94"/>
      <c r="L16" s="89"/>
      <c r="M16" s="96"/>
    </row>
    <row r="17" spans="1:13" s="1" customFormat="1" ht="24" customHeight="1" x14ac:dyDescent="0.25">
      <c r="A17" s="90"/>
      <c r="B17" s="90"/>
      <c r="C17" s="92"/>
      <c r="D17" s="93"/>
      <c r="E17" s="79"/>
      <c r="F17" s="79"/>
      <c r="G17" s="79"/>
      <c r="H17" s="79"/>
      <c r="I17" s="79"/>
      <c r="J17" s="79"/>
      <c r="K17" s="94"/>
      <c r="L17" s="89"/>
      <c r="M17" s="96"/>
    </row>
    <row r="18" spans="1:13" s="1" customFormat="1" ht="24" customHeight="1" x14ac:dyDescent="0.25">
      <c r="A18" s="90"/>
      <c r="B18" s="90"/>
      <c r="C18" s="92"/>
      <c r="D18" s="93"/>
      <c r="E18" s="79"/>
      <c r="F18" s="79"/>
      <c r="G18" s="79"/>
      <c r="H18" s="79"/>
      <c r="I18" s="79"/>
      <c r="J18" s="79"/>
      <c r="K18" s="94"/>
      <c r="L18" s="89"/>
      <c r="M18" s="96"/>
    </row>
    <row r="19" spans="1:13" s="1" customFormat="1" ht="24" customHeight="1" x14ac:dyDescent="0.25">
      <c r="A19" s="90"/>
      <c r="B19" s="90"/>
      <c r="C19" s="92"/>
      <c r="D19" s="93"/>
      <c r="E19" s="79"/>
      <c r="F19" s="79"/>
      <c r="G19" s="79"/>
      <c r="H19" s="79"/>
      <c r="I19" s="79"/>
      <c r="J19" s="79"/>
      <c r="K19" s="94"/>
      <c r="L19" s="89"/>
      <c r="M19" s="96"/>
    </row>
    <row r="20" spans="1:13" s="1" customFormat="1" ht="24" customHeight="1" x14ac:dyDescent="0.25">
      <c r="A20" s="90"/>
      <c r="B20" s="90"/>
      <c r="C20" s="92"/>
      <c r="D20" s="93"/>
      <c r="E20" s="79"/>
      <c r="F20" s="79"/>
      <c r="G20" s="79"/>
      <c r="H20" s="79"/>
      <c r="I20" s="79"/>
      <c r="J20" s="79"/>
      <c r="K20" s="94"/>
      <c r="L20" s="89"/>
      <c r="M20" s="96"/>
    </row>
    <row r="21" spans="1:13" s="1" customFormat="1" ht="24" customHeight="1" x14ac:dyDescent="0.25">
      <c r="A21" s="90"/>
      <c r="B21" s="90"/>
      <c r="C21" s="92"/>
      <c r="D21" s="93"/>
      <c r="E21" s="79"/>
      <c r="F21" s="79"/>
      <c r="G21" s="79"/>
      <c r="H21" s="79"/>
      <c r="I21" s="79"/>
      <c r="J21" s="79"/>
      <c r="K21" s="94"/>
      <c r="L21" s="89"/>
      <c r="M21" s="96"/>
    </row>
    <row r="22" spans="1:13" s="1" customFormat="1" ht="24" customHeight="1" x14ac:dyDescent="0.25">
      <c r="A22" s="90"/>
      <c r="B22" s="90"/>
      <c r="C22" s="92"/>
      <c r="D22" s="93"/>
      <c r="E22" s="79"/>
      <c r="F22" s="79"/>
      <c r="G22" s="79"/>
      <c r="H22" s="79"/>
      <c r="I22" s="79"/>
      <c r="J22" s="79"/>
      <c r="K22" s="94"/>
      <c r="L22" s="89"/>
      <c r="M22" s="96"/>
    </row>
    <row r="23" spans="1:13" s="1" customFormat="1" ht="24" customHeight="1" x14ac:dyDescent="0.25">
      <c r="A23" s="90"/>
      <c r="B23" s="90"/>
      <c r="C23" s="92"/>
      <c r="D23" s="93"/>
      <c r="E23" s="79"/>
      <c r="F23" s="79"/>
      <c r="G23" s="79"/>
      <c r="H23" s="79"/>
      <c r="I23" s="79"/>
      <c r="J23" s="79"/>
      <c r="K23" s="94"/>
      <c r="L23" s="89"/>
      <c r="M23" s="96"/>
    </row>
    <row r="24" spans="1:13" s="1" customFormat="1" ht="24" customHeight="1" x14ac:dyDescent="0.25">
      <c r="A24" s="90"/>
      <c r="B24" s="90"/>
      <c r="C24" s="92"/>
      <c r="D24" s="93"/>
      <c r="E24" s="79"/>
      <c r="F24" s="79"/>
      <c r="G24" s="79"/>
      <c r="H24" s="79"/>
      <c r="I24" s="79"/>
      <c r="J24" s="79"/>
      <c r="K24" s="94"/>
      <c r="L24" s="89"/>
      <c r="M24" s="96"/>
    </row>
    <row r="25" spans="1:13" s="1" customFormat="1" ht="24" customHeight="1" x14ac:dyDescent="0.25">
      <c r="A25" s="90"/>
      <c r="B25" s="90"/>
      <c r="C25" s="92"/>
      <c r="D25" s="93"/>
      <c r="E25" s="79"/>
      <c r="F25" s="79"/>
      <c r="G25" s="79"/>
      <c r="H25" s="79"/>
      <c r="I25" s="79"/>
      <c r="J25" s="79"/>
      <c r="K25" s="94"/>
      <c r="L25" s="89"/>
      <c r="M25" s="96"/>
    </row>
    <row r="26" spans="1:13" s="1" customFormat="1" ht="24" customHeight="1" x14ac:dyDescent="0.25">
      <c r="A26" s="90"/>
      <c r="B26" s="90"/>
      <c r="C26" s="92"/>
      <c r="D26" s="93"/>
      <c r="E26" s="79"/>
      <c r="F26" s="79"/>
      <c r="G26" s="79"/>
      <c r="H26" s="79"/>
      <c r="I26" s="79"/>
      <c r="J26" s="79"/>
      <c r="K26" s="94"/>
      <c r="L26" s="89"/>
      <c r="M26" s="96"/>
    </row>
    <row r="27" spans="1:13" s="1" customFormat="1" ht="24" customHeight="1" x14ac:dyDescent="0.25">
      <c r="A27" s="90"/>
      <c r="B27" s="90"/>
      <c r="C27" s="92"/>
      <c r="D27" s="93"/>
      <c r="E27" s="79"/>
      <c r="F27" s="79"/>
      <c r="G27" s="79"/>
      <c r="H27" s="79"/>
      <c r="I27" s="79"/>
      <c r="J27" s="79"/>
      <c r="K27" s="94"/>
      <c r="L27" s="89"/>
      <c r="M27" s="96"/>
    </row>
    <row r="28" spans="1:13" s="1" customFormat="1" ht="24" customHeight="1" x14ac:dyDescent="0.25">
      <c r="A28" s="90"/>
      <c r="B28" s="90"/>
      <c r="C28" s="92"/>
      <c r="D28" s="93"/>
      <c r="E28" s="79"/>
      <c r="F28" s="79"/>
      <c r="G28" s="79"/>
      <c r="H28" s="79"/>
      <c r="I28" s="79"/>
      <c r="J28" s="79"/>
      <c r="K28" s="94"/>
      <c r="L28" s="89"/>
      <c r="M28" s="96"/>
    </row>
    <row r="29" spans="1:13" s="1" customFormat="1" ht="24" customHeight="1" x14ac:dyDescent="0.25">
      <c r="A29" s="90"/>
      <c r="B29" s="90"/>
      <c r="C29" s="92"/>
      <c r="D29" s="93"/>
      <c r="E29" s="79"/>
      <c r="F29" s="79"/>
      <c r="G29" s="79"/>
      <c r="H29" s="79"/>
      <c r="I29" s="79"/>
      <c r="J29" s="79"/>
      <c r="K29" s="94"/>
      <c r="L29" s="89"/>
      <c r="M29" s="96"/>
    </row>
    <row r="30" spans="1:13" s="1" customFormat="1" ht="24" customHeight="1" x14ac:dyDescent="0.25">
      <c r="A30" s="90"/>
      <c r="B30" s="90"/>
      <c r="C30" s="92"/>
      <c r="D30" s="93"/>
      <c r="E30" s="79"/>
      <c r="F30" s="79"/>
      <c r="G30" s="79"/>
      <c r="H30" s="79"/>
      <c r="I30" s="79"/>
      <c r="J30" s="79"/>
      <c r="K30" s="94"/>
      <c r="L30" s="89"/>
      <c r="M30" s="96"/>
    </row>
    <row r="31" spans="1:13" s="1" customFormat="1" ht="24" customHeight="1" x14ac:dyDescent="0.25">
      <c r="A31" s="90"/>
      <c r="B31" s="90"/>
      <c r="C31" s="92"/>
      <c r="D31" s="93"/>
      <c r="E31" s="79"/>
      <c r="F31" s="79"/>
      <c r="G31" s="79"/>
      <c r="H31" s="79"/>
      <c r="I31" s="79"/>
      <c r="J31" s="79"/>
      <c r="K31" s="94"/>
      <c r="L31" s="89"/>
      <c r="M31" s="96"/>
    </row>
    <row r="32" spans="1:13" s="1" customFormat="1" ht="24" customHeight="1" x14ac:dyDescent="0.25">
      <c r="A32" s="90"/>
      <c r="B32" s="90"/>
      <c r="C32" s="92"/>
      <c r="D32" s="93"/>
      <c r="E32" s="79"/>
      <c r="F32" s="79"/>
      <c r="G32" s="79"/>
      <c r="H32" s="79"/>
      <c r="I32" s="79"/>
      <c r="J32" s="79"/>
      <c r="K32" s="94"/>
      <c r="L32" s="89"/>
      <c r="M32" s="96"/>
    </row>
    <row r="33" spans="1:13" s="1" customFormat="1" ht="24" customHeight="1" x14ac:dyDescent="0.25">
      <c r="A33" s="90"/>
      <c r="B33" s="90"/>
      <c r="C33" s="92"/>
      <c r="D33" s="93"/>
      <c r="E33" s="79"/>
      <c r="F33" s="79"/>
      <c r="G33" s="79"/>
      <c r="H33" s="79"/>
      <c r="I33" s="79"/>
      <c r="J33" s="79"/>
      <c r="K33" s="94"/>
      <c r="L33" s="89"/>
      <c r="M33" s="96"/>
    </row>
    <row r="34" spans="1:13" s="1" customFormat="1" ht="24" customHeight="1" x14ac:dyDescent="0.25">
      <c r="A34" s="90"/>
      <c r="B34" s="90"/>
      <c r="C34" s="92"/>
      <c r="D34" s="93"/>
      <c r="E34" s="79"/>
      <c r="F34" s="79"/>
      <c r="G34" s="79"/>
      <c r="H34" s="79"/>
      <c r="I34" s="79"/>
      <c r="J34" s="79"/>
      <c r="K34" s="94"/>
      <c r="L34" s="89"/>
      <c r="M34" s="96"/>
    </row>
    <row r="35" spans="1:13" s="1" customFormat="1" ht="24" customHeight="1" x14ac:dyDescent="0.25">
      <c r="A35" s="90"/>
      <c r="B35" s="90"/>
      <c r="C35" s="92"/>
      <c r="D35" s="93"/>
      <c r="E35" s="79"/>
      <c r="F35" s="79"/>
      <c r="G35" s="79"/>
      <c r="H35" s="79"/>
      <c r="I35" s="79"/>
      <c r="J35" s="79"/>
      <c r="K35" s="94"/>
      <c r="L35" s="89"/>
      <c r="M35" s="96"/>
    </row>
    <row r="36" spans="1:13" s="1" customFormat="1" ht="24" customHeight="1" thickBot="1" x14ac:dyDescent="0.3">
      <c r="A36" s="90"/>
      <c r="B36" s="90"/>
      <c r="C36" s="92"/>
      <c r="D36" s="93"/>
      <c r="E36" s="79"/>
      <c r="F36" s="79"/>
      <c r="G36" s="79"/>
      <c r="H36" s="79"/>
      <c r="I36" s="79"/>
      <c r="J36" s="79"/>
      <c r="K36" s="94"/>
      <c r="L36" s="89"/>
      <c r="M36" s="96"/>
    </row>
    <row r="37" spans="1:13" s="1" customFormat="1" ht="24" customHeight="1" x14ac:dyDescent="0.25">
      <c r="A37" s="299" t="s">
        <v>23</v>
      </c>
      <c r="B37" s="300"/>
      <c r="C37" s="300"/>
      <c r="D37" s="40">
        <f t="shared" ref="D37:K37" si="0">SUM(D11:D36)</f>
        <v>0</v>
      </c>
      <c r="E37" s="41">
        <f t="shared" si="0"/>
        <v>0</v>
      </c>
      <c r="F37" s="41">
        <f t="shared" si="0"/>
        <v>0</v>
      </c>
      <c r="G37" s="41">
        <f t="shared" si="0"/>
        <v>0</v>
      </c>
      <c r="H37" s="41">
        <f t="shared" si="0"/>
        <v>0</v>
      </c>
      <c r="I37" s="41">
        <f t="shared" si="0"/>
        <v>0</v>
      </c>
      <c r="J37" s="41">
        <f t="shared" si="0"/>
        <v>0</v>
      </c>
      <c r="K37" s="42">
        <f t="shared" si="0"/>
        <v>0</v>
      </c>
      <c r="L37" s="292"/>
      <c r="M37" s="293"/>
    </row>
    <row r="38" spans="1:13" s="1" customFormat="1" ht="24" customHeight="1" x14ac:dyDescent="0.25">
      <c r="A38" s="298" t="s">
        <v>24</v>
      </c>
      <c r="B38" s="271"/>
      <c r="C38" s="271"/>
      <c r="D38" s="58">
        <f>SUM((SUMIF(L11:L36,"Fallwild",D11:D36))+(SUMIF(L11:L36,"Verkehrsverlust",D11:D36)))</f>
        <v>0</v>
      </c>
      <c r="E38" s="45">
        <f>SUM((SUMIF(L11:L36,"Fallwild",E11:E36))+(SUMIF(L11:L36,"Verkehrsverlust",E11:E36)))</f>
        <v>0</v>
      </c>
      <c r="F38" s="45">
        <f>SUM((SUMIF(L11:L36,"Fallwild",F11:F36))+(SUMIF(L11:L36,"Verkehrsverlust",F11:F36)))</f>
        <v>0</v>
      </c>
      <c r="G38" s="45">
        <f>SUM((SUMIF(L11:L36,"Fallwild",G11:G36))+(SUMIF(L11:L36,"Verkehrsverlust",G11:G36)))</f>
        <v>0</v>
      </c>
      <c r="H38" s="45">
        <f>SUM((SUMIF(L11:L36,"Fallwild",H11:H36))+(SUMIF(L11:L36,"Verkehrsverlust",H11:H36)))</f>
        <v>0</v>
      </c>
      <c r="I38" s="45">
        <f>SUM((SUMIF(L11:L36,"Fallwild",I11:I36))+(SUMIF(L11:L36,"Verkehrsverlust",I11:I36)))</f>
        <v>0</v>
      </c>
      <c r="J38" s="45">
        <f>SUM((SUMIF(L11:L36,"Fallwild",J11:J36))+(SUMIF(L11:L36,"Verkehrsverlust",J11:J36)))</f>
        <v>0</v>
      </c>
      <c r="K38" s="45">
        <f>SUM((SUMIF(L11:L36,"Fallwild",K11:K36))+(SUMIF(L11:L36,"Verkehrsverlust",K11:K36)))</f>
        <v>0</v>
      </c>
      <c r="L38" s="294"/>
      <c r="M38" s="295"/>
    </row>
    <row r="39" spans="1:13" s="1" customFormat="1" ht="24" customHeight="1" x14ac:dyDescent="0.25">
      <c r="A39" s="298" t="s">
        <v>25</v>
      </c>
      <c r="B39" s="271"/>
      <c r="C39" s="271"/>
      <c r="D39" s="44">
        <f>SUMIF(L11:L36,"Verkehrsverlust",D11:D36)</f>
        <v>0</v>
      </c>
      <c r="E39" s="45">
        <f>SUMIF(L11:L36,"Verkehrsverlust",E11:E36)</f>
        <v>0</v>
      </c>
      <c r="F39" s="45">
        <f>SUMIF(L11:L36,"Verkehrsverlust",F11:F36)</f>
        <v>0</v>
      </c>
      <c r="G39" s="45">
        <f>SUMIF(L11:L36,"Verkehrsverlust",G11:G36)</f>
        <v>0</v>
      </c>
      <c r="H39" s="45">
        <f>SUMIF(L11:L36,"Verkehrsverlust",H11:H36)</f>
        <v>0</v>
      </c>
      <c r="I39" s="45">
        <f>SUMIF(L11:L36,"Verkehrsverlust",I11:I36)</f>
        <v>0</v>
      </c>
      <c r="J39" s="45">
        <f>SUMIF(L11:L36,"Verkehrsverlust",J11:J36)</f>
        <v>0</v>
      </c>
      <c r="K39" s="46">
        <f>SUMIF(L11:L36,"Verkehrsverlust",K11:K36)</f>
        <v>0</v>
      </c>
      <c r="L39" s="294"/>
      <c r="M39" s="295"/>
    </row>
  </sheetData>
  <sheetProtection algorithmName="SHA-512" hashValue="jlxG4CSe7OpJ2dqxLo8HpV0vBQRfSEn5VuGiHryUeDfZPuJTo6+QLT6cEhXydnsbyRZ6C+LLyOz2naeS5eRO6g==" saltValue="sIE7jGUM3peXifWVrYXzMw==" spinCount="100000" sheet="1" selectLockedCells="1"/>
  <mergeCells count="19">
    <mergeCell ref="A10:C10"/>
    <mergeCell ref="H9:I9"/>
    <mergeCell ref="A9:C9"/>
    <mergeCell ref="L9:L10"/>
    <mergeCell ref="L37:M39"/>
    <mergeCell ref="H10:I10"/>
    <mergeCell ref="A39:C39"/>
    <mergeCell ref="A37:C37"/>
    <mergeCell ref="A38:C38"/>
    <mergeCell ref="C1:L1"/>
    <mergeCell ref="C2:L2"/>
    <mergeCell ref="A4:A8"/>
    <mergeCell ref="B4:B8"/>
    <mergeCell ref="C4:C8"/>
    <mergeCell ref="D4:M4"/>
    <mergeCell ref="D5:K5"/>
    <mergeCell ref="D6:H6"/>
    <mergeCell ref="I6:K6"/>
    <mergeCell ref="M6:M8"/>
  </mergeCells>
  <conditionalFormatting sqref="L13:L36">
    <cfRule type="containsText" priority="8" operator="containsText" text="Fallwild">
      <formula>NOT(ISERROR(SEARCH("Fallwild",L13)))</formula>
    </cfRule>
  </conditionalFormatting>
  <dataValidations count="1">
    <dataValidation type="list" allowBlank="1" showInputMessage="1" showErrorMessage="1" sqref="L11:L36" xr:uid="{00000000-0002-0000-0200-000000000000}">
      <formula1>$Q$10:$Q$12</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ignoredErrors>
    <ignoredError sqref="H38" 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dimension ref="A1:Q39"/>
  <sheetViews>
    <sheetView zoomScale="85" zoomScaleNormal="85" workbookViewId="0">
      <pane ySplit="10" topLeftCell="A11" activePane="bottomLeft" state="frozen"/>
      <selection activeCell="K18" sqref="K18"/>
      <selection pane="bottomLeft" activeCell="A11" sqref="A11"/>
    </sheetView>
  </sheetViews>
  <sheetFormatPr baseColWidth="10" defaultRowHeight="15" x14ac:dyDescent="0.25"/>
  <cols>
    <col min="1" max="1" width="5.7109375" style="8" customWidth="1"/>
    <col min="2" max="2" width="13.42578125" style="8" customWidth="1"/>
    <col min="3" max="3" width="11.42578125" style="8"/>
    <col min="4" max="4" width="5.85546875" style="3" customWidth="1"/>
    <col min="5" max="11" width="5.7109375" style="3" customWidth="1"/>
    <col min="12" max="12" width="15.85546875" style="3" customWidth="1"/>
    <col min="13" max="13" width="67.7109375" bestFit="1" customWidth="1"/>
    <col min="17" max="17" width="0" hidden="1" customWidth="1"/>
  </cols>
  <sheetData>
    <row r="1" spans="1:17" x14ac:dyDescent="0.25">
      <c r="A1" s="8" t="s">
        <v>101</v>
      </c>
      <c r="C1" s="266">
        <f>'Streckenliste Vorderseite'!A9</f>
        <v>0</v>
      </c>
      <c r="D1" s="266"/>
      <c r="E1" s="266"/>
      <c r="F1" s="266"/>
      <c r="G1" s="266"/>
      <c r="H1" s="266"/>
      <c r="I1" s="266"/>
      <c r="J1" s="266"/>
      <c r="K1" s="266"/>
      <c r="L1" s="266"/>
    </row>
    <row r="2" spans="1:17" x14ac:dyDescent="0.25">
      <c r="A2" s="8" t="s">
        <v>100</v>
      </c>
      <c r="C2" s="266" t="str">
        <f>'Streckenliste Vorderseite'!K2</f>
        <v>2025/2026</v>
      </c>
      <c r="D2" s="266"/>
      <c r="E2" s="266"/>
      <c r="F2" s="266"/>
      <c r="G2" s="266"/>
      <c r="H2" s="266"/>
      <c r="I2" s="266"/>
      <c r="J2" s="266"/>
      <c r="K2" s="266"/>
      <c r="L2" s="266"/>
    </row>
    <row r="4" spans="1:17" s="1" customFormat="1" ht="18" customHeight="1" x14ac:dyDescent="0.25">
      <c r="A4" s="267" t="s">
        <v>10</v>
      </c>
      <c r="B4" s="267" t="s">
        <v>152</v>
      </c>
      <c r="C4" s="269" t="s">
        <v>153</v>
      </c>
      <c r="D4" s="270" t="s">
        <v>11</v>
      </c>
      <c r="E4" s="271"/>
      <c r="F4" s="271"/>
      <c r="G4" s="271"/>
      <c r="H4" s="271"/>
      <c r="I4" s="271"/>
      <c r="J4" s="271"/>
      <c r="K4" s="271"/>
      <c r="L4" s="271"/>
      <c r="M4" s="272"/>
    </row>
    <row r="5" spans="1:17" s="1" customFormat="1" ht="18" customHeight="1" x14ac:dyDescent="0.25">
      <c r="A5" s="268"/>
      <c r="B5" s="268"/>
      <c r="C5" s="245"/>
      <c r="D5" s="273" t="s">
        <v>90</v>
      </c>
      <c r="E5" s="274"/>
      <c r="F5" s="274"/>
      <c r="G5" s="274"/>
      <c r="H5" s="274"/>
      <c r="I5" s="274"/>
      <c r="J5" s="274"/>
      <c r="K5" s="275"/>
      <c r="L5" s="51"/>
      <c r="M5" s="11" t="s">
        <v>154</v>
      </c>
    </row>
    <row r="6" spans="1:17" s="1" customFormat="1" ht="18" customHeight="1" x14ac:dyDescent="0.25">
      <c r="A6" s="268"/>
      <c r="B6" s="268"/>
      <c r="C6" s="245"/>
      <c r="D6" s="276" t="s">
        <v>13</v>
      </c>
      <c r="E6" s="239"/>
      <c r="F6" s="239"/>
      <c r="G6" s="239"/>
      <c r="H6" s="240"/>
      <c r="I6" s="277"/>
      <c r="J6" s="278"/>
      <c r="K6" s="279"/>
      <c r="L6" s="38"/>
      <c r="M6" s="280" t="s">
        <v>155</v>
      </c>
    </row>
    <row r="7" spans="1:17" s="1" customFormat="1" ht="18" customHeight="1" x14ac:dyDescent="0.25">
      <c r="A7" s="268"/>
      <c r="B7" s="268"/>
      <c r="C7" s="245"/>
      <c r="D7" s="12">
        <v>1</v>
      </c>
      <c r="E7" s="9">
        <v>2</v>
      </c>
      <c r="F7" s="9">
        <v>3</v>
      </c>
      <c r="G7" s="9">
        <v>4</v>
      </c>
      <c r="H7" s="9">
        <v>5</v>
      </c>
      <c r="I7" s="9">
        <v>5</v>
      </c>
      <c r="J7" s="9">
        <v>4</v>
      </c>
      <c r="K7" s="13">
        <v>3</v>
      </c>
      <c r="L7" s="38"/>
      <c r="M7" s="281"/>
    </row>
    <row r="8" spans="1:17" s="1" customFormat="1" ht="136.5" customHeight="1" thickBot="1" x14ac:dyDescent="0.3">
      <c r="A8" s="268"/>
      <c r="B8" s="268"/>
      <c r="C8" s="245"/>
      <c r="D8" s="14" t="s">
        <v>15</v>
      </c>
      <c r="E8" s="10" t="s">
        <v>16</v>
      </c>
      <c r="F8" s="10" t="s">
        <v>17</v>
      </c>
      <c r="G8" s="10" t="s">
        <v>18</v>
      </c>
      <c r="H8" s="10" t="s">
        <v>19</v>
      </c>
      <c r="I8" s="10" t="s">
        <v>20</v>
      </c>
      <c r="J8" s="10" t="s">
        <v>21</v>
      </c>
      <c r="K8" s="15" t="s">
        <v>22</v>
      </c>
      <c r="L8" s="59" t="s">
        <v>103</v>
      </c>
      <c r="M8" s="281"/>
    </row>
    <row r="9" spans="1:17" s="1" customFormat="1" ht="15" customHeight="1" x14ac:dyDescent="0.25">
      <c r="A9" s="287"/>
      <c r="B9" s="288"/>
      <c r="C9" s="289"/>
      <c r="D9" s="62"/>
      <c r="E9" s="60"/>
      <c r="F9" s="60"/>
      <c r="G9" s="60"/>
      <c r="H9" s="285"/>
      <c r="I9" s="286"/>
      <c r="J9" s="60"/>
      <c r="K9" s="63"/>
      <c r="L9" s="290"/>
      <c r="M9" s="61"/>
    </row>
    <row r="10" spans="1:17" s="1" customFormat="1" ht="24" customHeight="1" thickBot="1" x14ac:dyDescent="0.3">
      <c r="A10" s="282" t="s">
        <v>26</v>
      </c>
      <c r="B10" s="283"/>
      <c r="C10" s="284"/>
      <c r="D10" s="134"/>
      <c r="E10" s="135"/>
      <c r="F10" s="135"/>
      <c r="G10" s="135"/>
      <c r="H10" s="301"/>
      <c r="I10" s="302"/>
      <c r="J10" s="135"/>
      <c r="K10" s="136"/>
      <c r="L10" s="291"/>
      <c r="M10" s="64"/>
    </row>
    <row r="11" spans="1:17" s="1" customFormat="1" ht="24" customHeight="1" x14ac:dyDescent="0.25">
      <c r="A11" s="83"/>
      <c r="B11" s="84"/>
      <c r="C11" s="85"/>
      <c r="D11" s="86"/>
      <c r="E11" s="87"/>
      <c r="F11" s="87"/>
      <c r="G11" s="87"/>
      <c r="H11" s="87"/>
      <c r="I11" s="87"/>
      <c r="J11" s="87"/>
      <c r="K11" s="88"/>
      <c r="L11" s="89"/>
      <c r="M11" s="95"/>
      <c r="Q11" s="49" t="s">
        <v>56</v>
      </c>
    </row>
    <row r="12" spans="1:17" s="1" customFormat="1" ht="24" customHeight="1" x14ac:dyDescent="0.25">
      <c r="A12" s="90"/>
      <c r="B12" s="90"/>
      <c r="C12" s="92"/>
      <c r="D12" s="93"/>
      <c r="E12" s="79"/>
      <c r="F12" s="79"/>
      <c r="G12" s="79"/>
      <c r="H12" s="79"/>
      <c r="I12" s="79"/>
      <c r="J12" s="79"/>
      <c r="K12" s="94"/>
      <c r="L12" s="89"/>
      <c r="M12" s="96"/>
    </row>
    <row r="13" spans="1:17" s="1" customFormat="1" ht="24" customHeight="1" x14ac:dyDescent="0.25">
      <c r="A13" s="90"/>
      <c r="B13" s="90"/>
      <c r="C13" s="92"/>
      <c r="D13" s="93"/>
      <c r="E13" s="79"/>
      <c r="F13" s="79"/>
      <c r="G13" s="79"/>
      <c r="H13" s="79"/>
      <c r="I13" s="79"/>
      <c r="J13" s="79"/>
      <c r="K13" s="94"/>
      <c r="L13" s="89"/>
      <c r="M13" s="96"/>
    </row>
    <row r="14" spans="1:17" s="1" customFormat="1" ht="24" customHeight="1" x14ac:dyDescent="0.25">
      <c r="A14" s="90"/>
      <c r="B14" s="90"/>
      <c r="C14" s="92"/>
      <c r="D14" s="93"/>
      <c r="E14" s="79"/>
      <c r="F14" s="79"/>
      <c r="G14" s="79"/>
      <c r="H14" s="79"/>
      <c r="I14" s="79"/>
      <c r="J14" s="79"/>
      <c r="K14" s="94"/>
      <c r="L14" s="89"/>
      <c r="M14" s="96"/>
    </row>
    <row r="15" spans="1:17" s="1" customFormat="1" ht="24" customHeight="1" x14ac:dyDescent="0.25">
      <c r="A15" s="90"/>
      <c r="B15" s="90"/>
      <c r="C15" s="92"/>
      <c r="D15" s="93"/>
      <c r="E15" s="79"/>
      <c r="F15" s="79"/>
      <c r="G15" s="79"/>
      <c r="H15" s="79"/>
      <c r="I15" s="79"/>
      <c r="J15" s="79"/>
      <c r="K15" s="94"/>
      <c r="L15" s="89"/>
      <c r="M15" s="96"/>
    </row>
    <row r="16" spans="1:17" s="1" customFormat="1" ht="24" customHeight="1" x14ac:dyDescent="0.25">
      <c r="A16" s="90"/>
      <c r="B16" s="90"/>
      <c r="C16" s="92"/>
      <c r="D16" s="93"/>
      <c r="E16" s="79"/>
      <c r="F16" s="79"/>
      <c r="G16" s="79"/>
      <c r="H16" s="79"/>
      <c r="I16" s="79"/>
      <c r="J16" s="79"/>
      <c r="K16" s="94"/>
      <c r="L16" s="89"/>
      <c r="M16" s="96"/>
    </row>
    <row r="17" spans="1:13" s="1" customFormat="1" ht="24" customHeight="1" x14ac:dyDescent="0.25">
      <c r="A17" s="90"/>
      <c r="B17" s="90"/>
      <c r="C17" s="92"/>
      <c r="D17" s="93"/>
      <c r="E17" s="79"/>
      <c r="F17" s="79"/>
      <c r="G17" s="79"/>
      <c r="H17" s="79"/>
      <c r="I17" s="79"/>
      <c r="J17" s="79"/>
      <c r="K17" s="94"/>
      <c r="L17" s="89"/>
      <c r="M17" s="96"/>
    </row>
    <row r="18" spans="1:13" s="1" customFormat="1" ht="24" customHeight="1" x14ac:dyDescent="0.25">
      <c r="A18" s="90"/>
      <c r="B18" s="90"/>
      <c r="C18" s="92"/>
      <c r="D18" s="93"/>
      <c r="E18" s="79"/>
      <c r="F18" s="79"/>
      <c r="G18" s="79"/>
      <c r="H18" s="79"/>
      <c r="I18" s="79"/>
      <c r="J18" s="79"/>
      <c r="K18" s="94"/>
      <c r="L18" s="89"/>
      <c r="M18" s="96"/>
    </row>
    <row r="19" spans="1:13" s="1" customFormat="1" ht="24" customHeight="1" x14ac:dyDescent="0.25">
      <c r="A19" s="90"/>
      <c r="B19" s="90"/>
      <c r="C19" s="92"/>
      <c r="D19" s="93"/>
      <c r="E19" s="79"/>
      <c r="F19" s="79"/>
      <c r="G19" s="79"/>
      <c r="H19" s="79"/>
      <c r="I19" s="79"/>
      <c r="J19" s="79"/>
      <c r="K19" s="94"/>
      <c r="L19" s="89"/>
      <c r="M19" s="96"/>
    </row>
    <row r="20" spans="1:13" s="1" customFormat="1" ht="24" customHeight="1" x14ac:dyDescent="0.25">
      <c r="A20" s="90"/>
      <c r="B20" s="90"/>
      <c r="C20" s="92"/>
      <c r="D20" s="93"/>
      <c r="E20" s="79"/>
      <c r="F20" s="79"/>
      <c r="G20" s="79"/>
      <c r="H20" s="79"/>
      <c r="I20" s="79"/>
      <c r="J20" s="79"/>
      <c r="K20" s="94"/>
      <c r="L20" s="89"/>
      <c r="M20" s="96"/>
    </row>
    <row r="21" spans="1:13" s="1" customFormat="1" ht="24" customHeight="1" x14ac:dyDescent="0.25">
      <c r="A21" s="90"/>
      <c r="B21" s="90"/>
      <c r="C21" s="92"/>
      <c r="D21" s="93"/>
      <c r="E21" s="79"/>
      <c r="F21" s="79"/>
      <c r="G21" s="79"/>
      <c r="H21" s="79"/>
      <c r="I21" s="79"/>
      <c r="J21" s="79"/>
      <c r="K21" s="94"/>
      <c r="L21" s="89"/>
      <c r="M21" s="96"/>
    </row>
    <row r="22" spans="1:13" s="1" customFormat="1" ht="24" customHeight="1" x14ac:dyDescent="0.25">
      <c r="A22" s="90"/>
      <c r="B22" s="90"/>
      <c r="C22" s="92"/>
      <c r="D22" s="93"/>
      <c r="E22" s="79"/>
      <c r="F22" s="79"/>
      <c r="G22" s="79"/>
      <c r="H22" s="79"/>
      <c r="I22" s="79"/>
      <c r="J22" s="79"/>
      <c r="K22" s="94"/>
      <c r="L22" s="89"/>
      <c r="M22" s="96"/>
    </row>
    <row r="23" spans="1:13" s="1" customFormat="1" ht="24" customHeight="1" x14ac:dyDescent="0.25">
      <c r="A23" s="90"/>
      <c r="B23" s="90"/>
      <c r="C23" s="92"/>
      <c r="D23" s="93"/>
      <c r="E23" s="79"/>
      <c r="F23" s="79"/>
      <c r="G23" s="79"/>
      <c r="H23" s="79"/>
      <c r="I23" s="79"/>
      <c r="J23" s="79"/>
      <c r="K23" s="94"/>
      <c r="L23" s="89"/>
      <c r="M23" s="96"/>
    </row>
    <row r="24" spans="1:13" s="1" customFormat="1" ht="24" customHeight="1" x14ac:dyDescent="0.25">
      <c r="A24" s="90"/>
      <c r="B24" s="90"/>
      <c r="C24" s="92"/>
      <c r="D24" s="93"/>
      <c r="E24" s="79"/>
      <c r="F24" s="79"/>
      <c r="G24" s="79"/>
      <c r="H24" s="79"/>
      <c r="I24" s="79"/>
      <c r="J24" s="79"/>
      <c r="K24" s="94"/>
      <c r="L24" s="89"/>
      <c r="M24" s="96"/>
    </row>
    <row r="25" spans="1:13" s="1" customFormat="1" ht="24" customHeight="1" x14ac:dyDescent="0.25">
      <c r="A25" s="90"/>
      <c r="B25" s="90"/>
      <c r="C25" s="92"/>
      <c r="D25" s="93"/>
      <c r="E25" s="79"/>
      <c r="F25" s="79"/>
      <c r="G25" s="79"/>
      <c r="H25" s="79"/>
      <c r="I25" s="79"/>
      <c r="J25" s="79"/>
      <c r="K25" s="94"/>
      <c r="L25" s="89"/>
      <c r="M25" s="96"/>
    </row>
    <row r="26" spans="1:13" s="1" customFormat="1" ht="24" customHeight="1" x14ac:dyDescent="0.25">
      <c r="A26" s="90"/>
      <c r="B26" s="90"/>
      <c r="C26" s="92"/>
      <c r="D26" s="93"/>
      <c r="E26" s="79"/>
      <c r="F26" s="79"/>
      <c r="G26" s="79"/>
      <c r="H26" s="79"/>
      <c r="I26" s="79"/>
      <c r="J26" s="79"/>
      <c r="K26" s="94"/>
      <c r="L26" s="89"/>
      <c r="M26" s="96"/>
    </row>
    <row r="27" spans="1:13" s="1" customFormat="1" ht="24" customHeight="1" x14ac:dyDescent="0.25">
      <c r="A27" s="90"/>
      <c r="B27" s="90"/>
      <c r="C27" s="92"/>
      <c r="D27" s="93"/>
      <c r="E27" s="79"/>
      <c r="F27" s="79"/>
      <c r="G27" s="79"/>
      <c r="H27" s="79"/>
      <c r="I27" s="79"/>
      <c r="J27" s="79"/>
      <c r="K27" s="94"/>
      <c r="L27" s="89"/>
      <c r="M27" s="96"/>
    </row>
    <row r="28" spans="1:13" s="1" customFormat="1" ht="24" customHeight="1" x14ac:dyDescent="0.25">
      <c r="A28" s="90"/>
      <c r="B28" s="90"/>
      <c r="C28" s="92"/>
      <c r="D28" s="93"/>
      <c r="E28" s="79"/>
      <c r="F28" s="79"/>
      <c r="G28" s="79"/>
      <c r="H28" s="79"/>
      <c r="I28" s="79"/>
      <c r="J28" s="79"/>
      <c r="K28" s="94"/>
      <c r="L28" s="89"/>
      <c r="M28" s="96"/>
    </row>
    <row r="29" spans="1:13" s="1" customFormat="1" ht="24" customHeight="1" x14ac:dyDescent="0.25">
      <c r="A29" s="90"/>
      <c r="B29" s="90"/>
      <c r="C29" s="92"/>
      <c r="D29" s="93"/>
      <c r="E29" s="79"/>
      <c r="F29" s="79"/>
      <c r="G29" s="79"/>
      <c r="H29" s="79"/>
      <c r="I29" s="79"/>
      <c r="J29" s="79"/>
      <c r="K29" s="94"/>
      <c r="L29" s="89"/>
      <c r="M29" s="96"/>
    </row>
    <row r="30" spans="1:13" s="1" customFormat="1" ht="24" customHeight="1" x14ac:dyDescent="0.25">
      <c r="A30" s="90"/>
      <c r="B30" s="90"/>
      <c r="C30" s="92"/>
      <c r="D30" s="93"/>
      <c r="E30" s="79"/>
      <c r="F30" s="79"/>
      <c r="G30" s="79"/>
      <c r="H30" s="79"/>
      <c r="I30" s="79"/>
      <c r="J30" s="79"/>
      <c r="K30" s="94"/>
      <c r="L30" s="89"/>
      <c r="M30" s="96"/>
    </row>
    <row r="31" spans="1:13" s="1" customFormat="1" ht="24" customHeight="1" x14ac:dyDescent="0.25">
      <c r="A31" s="90"/>
      <c r="B31" s="90"/>
      <c r="C31" s="92"/>
      <c r="D31" s="93"/>
      <c r="E31" s="79"/>
      <c r="F31" s="79"/>
      <c r="G31" s="79"/>
      <c r="H31" s="79"/>
      <c r="I31" s="79"/>
      <c r="J31" s="79"/>
      <c r="K31" s="94"/>
      <c r="L31" s="89"/>
      <c r="M31" s="96"/>
    </row>
    <row r="32" spans="1:13" s="1" customFormat="1" ht="24" customHeight="1" x14ac:dyDescent="0.25">
      <c r="A32" s="90"/>
      <c r="B32" s="90"/>
      <c r="C32" s="92"/>
      <c r="D32" s="93"/>
      <c r="E32" s="79"/>
      <c r="F32" s="79"/>
      <c r="G32" s="79"/>
      <c r="H32" s="79"/>
      <c r="I32" s="79"/>
      <c r="J32" s="79"/>
      <c r="K32" s="94"/>
      <c r="L32" s="89"/>
      <c r="M32" s="96"/>
    </row>
    <row r="33" spans="1:13" s="1" customFormat="1" ht="24" customHeight="1" x14ac:dyDescent="0.25">
      <c r="A33" s="90"/>
      <c r="B33" s="90"/>
      <c r="C33" s="92"/>
      <c r="D33" s="93"/>
      <c r="E33" s="79"/>
      <c r="F33" s="79"/>
      <c r="G33" s="79"/>
      <c r="H33" s="79"/>
      <c r="I33" s="79"/>
      <c r="J33" s="79"/>
      <c r="K33" s="94"/>
      <c r="L33" s="89"/>
      <c r="M33" s="96"/>
    </row>
    <row r="34" spans="1:13" s="1" customFormat="1" ht="24" customHeight="1" x14ac:dyDescent="0.25">
      <c r="A34" s="90"/>
      <c r="B34" s="90"/>
      <c r="C34" s="92"/>
      <c r="D34" s="93"/>
      <c r="E34" s="79"/>
      <c r="F34" s="79"/>
      <c r="G34" s="79"/>
      <c r="H34" s="79"/>
      <c r="I34" s="79"/>
      <c r="J34" s="79"/>
      <c r="K34" s="94"/>
      <c r="L34" s="89"/>
      <c r="M34" s="96"/>
    </row>
    <row r="35" spans="1:13" s="1" customFormat="1" ht="24" customHeight="1" x14ac:dyDescent="0.25">
      <c r="A35" s="90"/>
      <c r="B35" s="90"/>
      <c r="C35" s="92"/>
      <c r="D35" s="93"/>
      <c r="E35" s="79"/>
      <c r="F35" s="79"/>
      <c r="G35" s="79"/>
      <c r="H35" s="79"/>
      <c r="I35" s="79"/>
      <c r="J35" s="79"/>
      <c r="K35" s="94"/>
      <c r="L35" s="89"/>
      <c r="M35" s="96"/>
    </row>
    <row r="36" spans="1:13" s="1" customFormat="1" ht="24" customHeight="1" thickBot="1" x14ac:dyDescent="0.3">
      <c r="A36" s="90"/>
      <c r="B36" s="90"/>
      <c r="C36" s="92"/>
      <c r="D36" s="93"/>
      <c r="E36" s="79"/>
      <c r="F36" s="79"/>
      <c r="G36" s="79"/>
      <c r="H36" s="79"/>
      <c r="I36" s="79"/>
      <c r="J36" s="79"/>
      <c r="K36" s="94"/>
      <c r="L36" s="89"/>
      <c r="M36" s="96"/>
    </row>
    <row r="37" spans="1:13" s="1" customFormat="1" ht="24" customHeight="1" x14ac:dyDescent="0.25">
      <c r="A37" s="299" t="s">
        <v>23</v>
      </c>
      <c r="B37" s="300"/>
      <c r="C37" s="300"/>
      <c r="D37" s="40">
        <f t="shared" ref="D37:K37" si="0">SUM(D11:D36)</f>
        <v>0</v>
      </c>
      <c r="E37" s="41">
        <f t="shared" si="0"/>
        <v>0</v>
      </c>
      <c r="F37" s="41">
        <f t="shared" si="0"/>
        <v>0</v>
      </c>
      <c r="G37" s="41">
        <f t="shared" si="0"/>
        <v>0</v>
      </c>
      <c r="H37" s="41">
        <f t="shared" si="0"/>
        <v>0</v>
      </c>
      <c r="I37" s="41">
        <f t="shared" si="0"/>
        <v>0</v>
      </c>
      <c r="J37" s="41">
        <f t="shared" si="0"/>
        <v>0</v>
      </c>
      <c r="K37" s="42">
        <f t="shared" si="0"/>
        <v>0</v>
      </c>
      <c r="L37" s="292"/>
      <c r="M37" s="293"/>
    </row>
    <row r="38" spans="1:13" s="1" customFormat="1" ht="24" customHeight="1" x14ac:dyDescent="0.25">
      <c r="A38" s="298" t="s">
        <v>24</v>
      </c>
      <c r="B38" s="271"/>
      <c r="C38" s="271"/>
      <c r="D38" s="58">
        <f>SUM((SUMIF(L11:L36,"Fallwild",D11:D36))+(SUMIF(L11:L36,"Verkehrsverlust",D11:D36)))</f>
        <v>0</v>
      </c>
      <c r="E38" s="45">
        <f>SUM((SUMIF(L11:L36,"Fallwild",E11:E36))+(SUMIF(L11:L36,"Verkehrsverlust",E11:E36)))</f>
        <v>0</v>
      </c>
      <c r="F38" s="45">
        <f>SUM((SUMIF(L11:L36,"Fallwild",F11:F36))+(SUMIF(L11:L36,"Verkehrsverlust",F11:F36)))</f>
        <v>0</v>
      </c>
      <c r="G38" s="45">
        <f>SUM((SUMIF(L11:L36,"Fallwild",G11:G36))+(SUMIF(L11:L36,"Verkehrsverlust",G11:G36)))</f>
        <v>0</v>
      </c>
      <c r="H38" s="45">
        <f>SUM((SUMIF(L11:L36,"Fallwild",H11:H36))+(SUMIF(L11:L36,"Verkehrsverlust",H11:H36)))</f>
        <v>0</v>
      </c>
      <c r="I38" s="45">
        <f>SUM((SUMIF(L11:L36,"Fallwild",I11:I36))+(SUMIF(L11:L36,"Verkehrsverlust",I11:I36)))</f>
        <v>0</v>
      </c>
      <c r="J38" s="45">
        <f>SUM((SUMIF(L11:L36,"Fallwild",J11:J36))+(SUMIF(L11:L36,"Verkehrsverlust",J11:J36)))</f>
        <v>0</v>
      </c>
      <c r="K38" s="45">
        <f>SUM((SUMIF(L11:L36,"Fallwild",K11:K36))+(SUMIF(L11:L36,"Verkehrsverlust",K11:K36)))</f>
        <v>0</v>
      </c>
      <c r="L38" s="294"/>
      <c r="M38" s="295"/>
    </row>
    <row r="39" spans="1:13" s="1" customFormat="1" ht="24" customHeight="1" x14ac:dyDescent="0.25">
      <c r="A39" s="298" t="s">
        <v>25</v>
      </c>
      <c r="B39" s="271"/>
      <c r="C39" s="271"/>
      <c r="D39" s="44">
        <f>SUMIF(L11:L36,"Verkehrsverlust",D11:D36)</f>
        <v>0</v>
      </c>
      <c r="E39" s="45">
        <f>SUMIF(L11:L36,"Verkehrsverlust",E11:E36)</f>
        <v>0</v>
      </c>
      <c r="F39" s="45">
        <f>SUMIF(L11:L36,"Verkehrsverlust",F11:F36)</f>
        <v>0</v>
      </c>
      <c r="G39" s="45">
        <f>SUMIF(L11:L36,"Verkehrsverlust",G11:G36)</f>
        <v>0</v>
      </c>
      <c r="H39" s="45">
        <f>SUMIF(L11:L36,"Verkehrsverlust",H11:H36)</f>
        <v>0</v>
      </c>
      <c r="I39" s="45">
        <f>SUMIF(L11:L36,"Verkehrsverlust",I11:I36)</f>
        <v>0</v>
      </c>
      <c r="J39" s="45">
        <f>SUMIF(L11:L36,"Verkehrsverlust",J11:J36)</f>
        <v>0</v>
      </c>
      <c r="K39" s="46">
        <f>SUMIF(L11:L36,"Verkehrsverlust",K11:K36)</f>
        <v>0</v>
      </c>
      <c r="L39" s="294"/>
      <c r="M39" s="295"/>
    </row>
  </sheetData>
  <sheetProtection algorithmName="SHA-512" hashValue="oKWX0gORQWKreDuFyERK/booJwRDqy8FHfWIHgvDa8lTqW3L113WQSM7RBuLI80s43vfL9FbSqEvqES8Oy5vxQ==" saltValue="k1BEh7vUFMnhAyU1CKtunw==" spinCount="100000" sheet="1" selectLockedCells="1"/>
  <mergeCells count="19">
    <mergeCell ref="C1:L1"/>
    <mergeCell ref="C2:L2"/>
    <mergeCell ref="A4:A8"/>
    <mergeCell ref="B4:B8"/>
    <mergeCell ref="C4:C8"/>
    <mergeCell ref="D4:M4"/>
    <mergeCell ref="D5:K5"/>
    <mergeCell ref="D6:H6"/>
    <mergeCell ref="I6:K6"/>
    <mergeCell ref="M6:M8"/>
    <mergeCell ref="L9:L10"/>
    <mergeCell ref="A10:C10"/>
    <mergeCell ref="H10:I10"/>
    <mergeCell ref="A37:C37"/>
    <mergeCell ref="L37:M39"/>
    <mergeCell ref="A38:C38"/>
    <mergeCell ref="A39:C39"/>
    <mergeCell ref="A9:C9"/>
    <mergeCell ref="H9:I9"/>
  </mergeCells>
  <conditionalFormatting sqref="L12:L36">
    <cfRule type="containsText" priority="1" operator="containsText" text="Fallwild">
      <formula>NOT(ISERROR(SEARCH("Fallwild",L12)))</formula>
    </cfRule>
  </conditionalFormatting>
  <dataValidations count="1">
    <dataValidation type="list" allowBlank="1" showInputMessage="1" showErrorMessage="1" sqref="L11:L36" xr:uid="{00000000-0002-0000-0300-000000000000}">
      <formula1>$Q$10:$Q$11</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Q39"/>
  <sheetViews>
    <sheetView zoomScale="85" zoomScaleNormal="85" workbookViewId="0">
      <pane ySplit="10" topLeftCell="A11" activePane="bottomLeft" state="frozen"/>
      <selection activeCell="K18" sqref="K18"/>
      <selection pane="bottomLeft" activeCell="A11" sqref="A11"/>
    </sheetView>
  </sheetViews>
  <sheetFormatPr baseColWidth="10" defaultRowHeight="15" x14ac:dyDescent="0.25"/>
  <cols>
    <col min="1" max="1" width="5.7109375" style="8" customWidth="1"/>
    <col min="2" max="2" width="13.42578125" style="8" customWidth="1"/>
    <col min="3" max="3" width="11.42578125" style="8"/>
    <col min="4" max="4" width="5.85546875" style="3" customWidth="1"/>
    <col min="5" max="11" width="5.7109375" style="3" customWidth="1"/>
    <col min="12" max="12" width="15.85546875" style="3" customWidth="1"/>
    <col min="13" max="13" width="67.7109375" bestFit="1" customWidth="1"/>
    <col min="17" max="17" width="0" hidden="1" customWidth="1"/>
  </cols>
  <sheetData>
    <row r="1" spans="1:17" x14ac:dyDescent="0.25">
      <c r="A1" s="8" t="s">
        <v>101</v>
      </c>
      <c r="C1" s="266">
        <f>'Streckenliste Vorderseite'!A9</f>
        <v>0</v>
      </c>
      <c r="D1" s="266"/>
      <c r="E1" s="266"/>
      <c r="F1" s="266"/>
      <c r="G1" s="266"/>
      <c r="H1" s="266"/>
      <c r="I1" s="266"/>
      <c r="J1" s="266"/>
      <c r="K1" s="266"/>
      <c r="L1" s="266"/>
    </row>
    <row r="2" spans="1:17" x14ac:dyDescent="0.25">
      <c r="A2" s="8" t="s">
        <v>100</v>
      </c>
      <c r="C2" s="266" t="str">
        <f>'Streckenliste Vorderseite'!K2</f>
        <v>2025/2026</v>
      </c>
      <c r="D2" s="266"/>
      <c r="E2" s="266"/>
      <c r="F2" s="266"/>
      <c r="G2" s="266"/>
      <c r="H2" s="266"/>
      <c r="I2" s="266"/>
      <c r="J2" s="266"/>
      <c r="K2" s="266"/>
      <c r="L2" s="266"/>
    </row>
    <row r="4" spans="1:17" s="1" customFormat="1" ht="18" customHeight="1" x14ac:dyDescent="0.25">
      <c r="A4" s="267" t="s">
        <v>10</v>
      </c>
      <c r="B4" s="267" t="s">
        <v>152</v>
      </c>
      <c r="C4" s="269" t="s">
        <v>153</v>
      </c>
      <c r="D4" s="270" t="s">
        <v>11</v>
      </c>
      <c r="E4" s="271"/>
      <c r="F4" s="271"/>
      <c r="G4" s="271"/>
      <c r="H4" s="271"/>
      <c r="I4" s="271"/>
      <c r="J4" s="271"/>
      <c r="K4" s="271"/>
      <c r="L4" s="271"/>
      <c r="M4" s="272"/>
    </row>
    <row r="5" spans="1:17" s="1" customFormat="1" ht="18" customHeight="1" x14ac:dyDescent="0.25">
      <c r="A5" s="268"/>
      <c r="B5" s="268"/>
      <c r="C5" s="245"/>
      <c r="D5" s="273" t="s">
        <v>27</v>
      </c>
      <c r="E5" s="274"/>
      <c r="F5" s="274"/>
      <c r="G5" s="274"/>
      <c r="H5" s="274"/>
      <c r="I5" s="274"/>
      <c r="J5" s="274"/>
      <c r="K5" s="275"/>
      <c r="L5" s="54"/>
      <c r="M5" s="11" t="s">
        <v>154</v>
      </c>
    </row>
    <row r="6" spans="1:17" s="1" customFormat="1" ht="18" customHeight="1" x14ac:dyDescent="0.25">
      <c r="A6" s="268"/>
      <c r="B6" s="268"/>
      <c r="C6" s="245"/>
      <c r="D6" s="276" t="s">
        <v>13</v>
      </c>
      <c r="E6" s="239"/>
      <c r="F6" s="239"/>
      <c r="G6" s="239"/>
      <c r="H6" s="240"/>
      <c r="I6" s="277"/>
      <c r="J6" s="278"/>
      <c r="K6" s="279"/>
      <c r="L6" s="55"/>
      <c r="M6" s="280" t="s">
        <v>155</v>
      </c>
    </row>
    <row r="7" spans="1:17" s="1" customFormat="1" ht="18" customHeight="1" x14ac:dyDescent="0.25">
      <c r="A7" s="268"/>
      <c r="B7" s="268"/>
      <c r="C7" s="245"/>
      <c r="D7" s="12">
        <v>1</v>
      </c>
      <c r="E7" s="9">
        <v>2</v>
      </c>
      <c r="F7" s="9">
        <v>3</v>
      </c>
      <c r="G7" s="9">
        <v>4</v>
      </c>
      <c r="H7" s="9">
        <v>5</v>
      </c>
      <c r="I7" s="9">
        <v>5</v>
      </c>
      <c r="J7" s="9">
        <v>4</v>
      </c>
      <c r="K7" s="13">
        <v>3</v>
      </c>
      <c r="L7" s="55"/>
      <c r="M7" s="281"/>
    </row>
    <row r="8" spans="1:17" s="1" customFormat="1" ht="136.5" customHeight="1" thickBot="1" x14ac:dyDescent="0.3">
      <c r="A8" s="268"/>
      <c r="B8" s="268"/>
      <c r="C8" s="245"/>
      <c r="D8" s="14" t="s">
        <v>15</v>
      </c>
      <c r="E8" s="10" t="s">
        <v>16</v>
      </c>
      <c r="F8" s="10" t="s">
        <v>17</v>
      </c>
      <c r="G8" s="10" t="s">
        <v>18</v>
      </c>
      <c r="H8" s="10" t="s">
        <v>19</v>
      </c>
      <c r="I8" s="10" t="s">
        <v>20</v>
      </c>
      <c r="J8" s="10" t="s">
        <v>21</v>
      </c>
      <c r="K8" s="15" t="s">
        <v>22</v>
      </c>
      <c r="L8" s="39" t="s">
        <v>103</v>
      </c>
      <c r="M8" s="281"/>
    </row>
    <row r="9" spans="1:17" s="1" customFormat="1" ht="15" customHeight="1" x14ac:dyDescent="0.25">
      <c r="A9" s="287"/>
      <c r="B9" s="288"/>
      <c r="C9" s="289"/>
      <c r="D9" s="62"/>
      <c r="E9" s="60"/>
      <c r="F9" s="60"/>
      <c r="G9" s="60"/>
      <c r="H9" s="285"/>
      <c r="I9" s="286"/>
      <c r="J9" s="60"/>
      <c r="K9" s="63"/>
      <c r="L9" s="290"/>
      <c r="M9" s="61"/>
    </row>
    <row r="10" spans="1:17" s="1" customFormat="1" ht="24" customHeight="1" thickBot="1" x14ac:dyDescent="0.3">
      <c r="A10" s="282" t="s">
        <v>26</v>
      </c>
      <c r="B10" s="283"/>
      <c r="C10" s="284"/>
      <c r="D10" s="80"/>
      <c r="E10" s="81"/>
      <c r="F10" s="81"/>
      <c r="G10" s="81"/>
      <c r="H10" s="296"/>
      <c r="I10" s="297"/>
      <c r="J10" s="81"/>
      <c r="K10" s="82"/>
      <c r="L10" s="291"/>
      <c r="M10" s="64"/>
    </row>
    <row r="11" spans="1:17" s="1" customFormat="1" ht="24" customHeight="1" x14ac:dyDescent="0.25">
      <c r="A11" s="83"/>
      <c r="B11" s="83"/>
      <c r="C11" s="85"/>
      <c r="D11" s="86"/>
      <c r="E11" s="87"/>
      <c r="F11" s="87"/>
      <c r="G11" s="87"/>
      <c r="H11" s="87"/>
      <c r="I11" s="87"/>
      <c r="J11" s="87"/>
      <c r="K11" s="88"/>
      <c r="L11" s="89"/>
      <c r="M11" s="95"/>
      <c r="Q11" s="65" t="s">
        <v>56</v>
      </c>
    </row>
    <row r="12" spans="1:17" s="1" customFormat="1" ht="24" customHeight="1" x14ac:dyDescent="0.25">
      <c r="A12" s="90"/>
      <c r="B12" s="90"/>
      <c r="C12" s="92"/>
      <c r="D12" s="93"/>
      <c r="E12" s="79"/>
      <c r="F12" s="79"/>
      <c r="G12" s="79"/>
      <c r="H12" s="79"/>
      <c r="I12" s="79"/>
      <c r="J12" s="79"/>
      <c r="K12" s="94"/>
      <c r="L12" s="89"/>
      <c r="M12" s="96"/>
      <c r="Q12" s="65" t="s">
        <v>102</v>
      </c>
    </row>
    <row r="13" spans="1:17" s="1" customFormat="1" ht="24" customHeight="1" x14ac:dyDescent="0.25">
      <c r="A13" s="90"/>
      <c r="B13" s="90"/>
      <c r="C13" s="92"/>
      <c r="D13" s="93"/>
      <c r="E13" s="79"/>
      <c r="F13" s="79"/>
      <c r="G13" s="79"/>
      <c r="H13" s="79"/>
      <c r="I13" s="79"/>
      <c r="J13" s="79"/>
      <c r="K13" s="94"/>
      <c r="L13" s="89"/>
      <c r="M13" s="96"/>
    </row>
    <row r="14" spans="1:17" s="1" customFormat="1" ht="24" customHeight="1" x14ac:dyDescent="0.25">
      <c r="A14" s="90"/>
      <c r="B14" s="90"/>
      <c r="C14" s="92"/>
      <c r="D14" s="93"/>
      <c r="E14" s="79"/>
      <c r="F14" s="79"/>
      <c r="G14" s="79"/>
      <c r="H14" s="79"/>
      <c r="I14" s="79"/>
      <c r="J14" s="79"/>
      <c r="K14" s="94"/>
      <c r="L14" s="89"/>
      <c r="M14" s="96"/>
    </row>
    <row r="15" spans="1:17" s="1" customFormat="1" ht="24" customHeight="1" x14ac:dyDescent="0.25">
      <c r="A15" s="90"/>
      <c r="B15" s="90"/>
      <c r="C15" s="92"/>
      <c r="D15" s="93"/>
      <c r="E15" s="79"/>
      <c r="F15" s="79"/>
      <c r="G15" s="79"/>
      <c r="H15" s="79"/>
      <c r="I15" s="79"/>
      <c r="J15" s="79"/>
      <c r="K15" s="94"/>
      <c r="L15" s="89"/>
      <c r="M15" s="96"/>
    </row>
    <row r="16" spans="1:17" s="1" customFormat="1" ht="24" customHeight="1" x14ac:dyDescent="0.25">
      <c r="A16" s="90"/>
      <c r="B16" s="90"/>
      <c r="C16" s="92"/>
      <c r="D16" s="93"/>
      <c r="E16" s="79"/>
      <c r="F16" s="79"/>
      <c r="G16" s="79"/>
      <c r="H16" s="79"/>
      <c r="I16" s="79"/>
      <c r="J16" s="79"/>
      <c r="K16" s="94"/>
      <c r="L16" s="89"/>
      <c r="M16" s="96"/>
    </row>
    <row r="17" spans="1:13" s="1" customFormat="1" ht="24" customHeight="1" x14ac:dyDescent="0.25">
      <c r="A17" s="90"/>
      <c r="B17" s="90"/>
      <c r="C17" s="92"/>
      <c r="D17" s="93"/>
      <c r="E17" s="79"/>
      <c r="F17" s="79"/>
      <c r="G17" s="79"/>
      <c r="H17" s="79"/>
      <c r="I17" s="79"/>
      <c r="J17" s="79"/>
      <c r="K17" s="94"/>
      <c r="L17" s="89"/>
      <c r="M17" s="96"/>
    </row>
    <row r="18" spans="1:13" s="1" customFormat="1" ht="24" customHeight="1" x14ac:dyDescent="0.25">
      <c r="A18" s="90"/>
      <c r="B18" s="90"/>
      <c r="C18" s="92"/>
      <c r="D18" s="93"/>
      <c r="E18" s="79"/>
      <c r="F18" s="79"/>
      <c r="G18" s="79"/>
      <c r="H18" s="79"/>
      <c r="I18" s="79"/>
      <c r="J18" s="79"/>
      <c r="K18" s="94"/>
      <c r="L18" s="89"/>
      <c r="M18" s="96"/>
    </row>
    <row r="19" spans="1:13" s="1" customFormat="1" ht="24" customHeight="1" x14ac:dyDescent="0.25">
      <c r="A19" s="90"/>
      <c r="B19" s="90"/>
      <c r="C19" s="92"/>
      <c r="D19" s="93"/>
      <c r="E19" s="79"/>
      <c r="F19" s="79"/>
      <c r="G19" s="79"/>
      <c r="H19" s="79"/>
      <c r="I19" s="79"/>
      <c r="J19" s="79"/>
      <c r="K19" s="94"/>
      <c r="L19" s="89"/>
      <c r="M19" s="96"/>
    </row>
    <row r="20" spans="1:13" s="1" customFormat="1" ht="24" customHeight="1" x14ac:dyDescent="0.25">
      <c r="A20" s="90"/>
      <c r="B20" s="90"/>
      <c r="C20" s="92"/>
      <c r="D20" s="93"/>
      <c r="E20" s="79"/>
      <c r="F20" s="79"/>
      <c r="G20" s="79"/>
      <c r="H20" s="79"/>
      <c r="I20" s="79"/>
      <c r="J20" s="79"/>
      <c r="K20" s="94"/>
      <c r="L20" s="89"/>
      <c r="M20" s="96"/>
    </row>
    <row r="21" spans="1:13" s="1" customFormat="1" ht="24" customHeight="1" x14ac:dyDescent="0.25">
      <c r="A21" s="90"/>
      <c r="B21" s="90"/>
      <c r="C21" s="92"/>
      <c r="D21" s="93"/>
      <c r="E21" s="79"/>
      <c r="F21" s="79"/>
      <c r="G21" s="79"/>
      <c r="H21" s="79"/>
      <c r="I21" s="79"/>
      <c r="J21" s="79"/>
      <c r="K21" s="94"/>
      <c r="L21" s="89"/>
      <c r="M21" s="96"/>
    </row>
    <row r="22" spans="1:13" s="1" customFormat="1" ht="24" customHeight="1" x14ac:dyDescent="0.25">
      <c r="A22" s="90"/>
      <c r="B22" s="90"/>
      <c r="C22" s="92"/>
      <c r="D22" s="93"/>
      <c r="E22" s="79"/>
      <c r="F22" s="79"/>
      <c r="G22" s="79"/>
      <c r="H22" s="79"/>
      <c r="I22" s="79"/>
      <c r="J22" s="79"/>
      <c r="K22" s="94"/>
      <c r="L22" s="89"/>
      <c r="M22" s="96"/>
    </row>
    <row r="23" spans="1:13" s="1" customFormat="1" ht="24" customHeight="1" x14ac:dyDescent="0.25">
      <c r="A23" s="90"/>
      <c r="B23" s="90"/>
      <c r="C23" s="92"/>
      <c r="D23" s="93"/>
      <c r="E23" s="79"/>
      <c r="F23" s="79"/>
      <c r="G23" s="79"/>
      <c r="H23" s="79"/>
      <c r="I23" s="79"/>
      <c r="J23" s="79"/>
      <c r="K23" s="94"/>
      <c r="L23" s="89"/>
      <c r="M23" s="96"/>
    </row>
    <row r="24" spans="1:13" s="1" customFormat="1" ht="24" customHeight="1" x14ac:dyDescent="0.25">
      <c r="A24" s="90"/>
      <c r="B24" s="90"/>
      <c r="C24" s="92"/>
      <c r="D24" s="93"/>
      <c r="E24" s="79"/>
      <c r="F24" s="79"/>
      <c r="G24" s="79"/>
      <c r="H24" s="79"/>
      <c r="I24" s="79"/>
      <c r="J24" s="79"/>
      <c r="K24" s="94"/>
      <c r="L24" s="89"/>
      <c r="M24" s="96"/>
    </row>
    <row r="25" spans="1:13" s="1" customFormat="1" ht="24" customHeight="1" x14ac:dyDescent="0.25">
      <c r="A25" s="90"/>
      <c r="B25" s="90"/>
      <c r="C25" s="92"/>
      <c r="D25" s="93"/>
      <c r="E25" s="79"/>
      <c r="F25" s="79"/>
      <c r="G25" s="79"/>
      <c r="H25" s="79"/>
      <c r="I25" s="79"/>
      <c r="J25" s="79"/>
      <c r="K25" s="94"/>
      <c r="L25" s="89"/>
      <c r="M25" s="96"/>
    </row>
    <row r="26" spans="1:13" s="1" customFormat="1" ht="24" customHeight="1" x14ac:dyDescent="0.25">
      <c r="A26" s="90"/>
      <c r="B26" s="90"/>
      <c r="C26" s="92"/>
      <c r="D26" s="93"/>
      <c r="E26" s="79"/>
      <c r="F26" s="79"/>
      <c r="G26" s="79"/>
      <c r="H26" s="79"/>
      <c r="I26" s="79"/>
      <c r="J26" s="79"/>
      <c r="K26" s="94"/>
      <c r="L26" s="89"/>
      <c r="M26" s="96"/>
    </row>
    <row r="27" spans="1:13" s="1" customFormat="1" ht="24" customHeight="1" x14ac:dyDescent="0.25">
      <c r="A27" s="90"/>
      <c r="B27" s="90"/>
      <c r="C27" s="92"/>
      <c r="D27" s="93"/>
      <c r="E27" s="79"/>
      <c r="F27" s="79"/>
      <c r="G27" s="79"/>
      <c r="H27" s="79"/>
      <c r="I27" s="79"/>
      <c r="J27" s="79"/>
      <c r="K27" s="94"/>
      <c r="L27" s="89"/>
      <c r="M27" s="96"/>
    </row>
    <row r="28" spans="1:13" s="1" customFormat="1" ht="24" customHeight="1" x14ac:dyDescent="0.25">
      <c r="A28" s="90"/>
      <c r="B28" s="90"/>
      <c r="C28" s="92"/>
      <c r="D28" s="93"/>
      <c r="E28" s="79"/>
      <c r="F28" s="79"/>
      <c r="G28" s="79"/>
      <c r="H28" s="79"/>
      <c r="I28" s="79"/>
      <c r="J28" s="79"/>
      <c r="K28" s="94"/>
      <c r="L28" s="89"/>
      <c r="M28" s="96"/>
    </row>
    <row r="29" spans="1:13" s="1" customFormat="1" ht="24" customHeight="1" x14ac:dyDescent="0.25">
      <c r="A29" s="90"/>
      <c r="B29" s="90"/>
      <c r="C29" s="92"/>
      <c r="D29" s="93"/>
      <c r="E29" s="79"/>
      <c r="F29" s="79"/>
      <c r="G29" s="79"/>
      <c r="H29" s="79"/>
      <c r="I29" s="79"/>
      <c r="J29" s="79"/>
      <c r="K29" s="94"/>
      <c r="L29" s="89"/>
      <c r="M29" s="96"/>
    </row>
    <row r="30" spans="1:13" s="1" customFormat="1" ht="24" customHeight="1" x14ac:dyDescent="0.25">
      <c r="A30" s="90"/>
      <c r="B30" s="90"/>
      <c r="C30" s="92"/>
      <c r="D30" s="93"/>
      <c r="E30" s="79"/>
      <c r="F30" s="79"/>
      <c r="G30" s="79"/>
      <c r="H30" s="79"/>
      <c r="I30" s="79"/>
      <c r="J30" s="79"/>
      <c r="K30" s="94"/>
      <c r="L30" s="89"/>
      <c r="M30" s="96"/>
    </row>
    <row r="31" spans="1:13" s="1" customFormat="1" ht="24" customHeight="1" x14ac:dyDescent="0.25">
      <c r="A31" s="90"/>
      <c r="B31" s="90"/>
      <c r="C31" s="92"/>
      <c r="D31" s="93"/>
      <c r="E31" s="79"/>
      <c r="F31" s="79"/>
      <c r="G31" s="79"/>
      <c r="H31" s="79"/>
      <c r="I31" s="79"/>
      <c r="J31" s="79"/>
      <c r="K31" s="94"/>
      <c r="L31" s="89"/>
      <c r="M31" s="96"/>
    </row>
    <row r="32" spans="1:13" s="1" customFormat="1" ht="24" customHeight="1" x14ac:dyDescent="0.25">
      <c r="A32" s="90"/>
      <c r="B32" s="90"/>
      <c r="C32" s="92"/>
      <c r="D32" s="93"/>
      <c r="E32" s="79"/>
      <c r="F32" s="79"/>
      <c r="G32" s="79"/>
      <c r="H32" s="79"/>
      <c r="I32" s="79"/>
      <c r="J32" s="79"/>
      <c r="K32" s="94"/>
      <c r="L32" s="89"/>
      <c r="M32" s="96"/>
    </row>
    <row r="33" spans="1:13" s="1" customFormat="1" ht="24" customHeight="1" x14ac:dyDescent="0.25">
      <c r="A33" s="90"/>
      <c r="B33" s="90"/>
      <c r="C33" s="92"/>
      <c r="D33" s="93"/>
      <c r="E33" s="79"/>
      <c r="F33" s="79"/>
      <c r="G33" s="79"/>
      <c r="H33" s="79"/>
      <c r="I33" s="79"/>
      <c r="J33" s="79"/>
      <c r="K33" s="94"/>
      <c r="L33" s="89"/>
      <c r="M33" s="96"/>
    </row>
    <row r="34" spans="1:13" s="1" customFormat="1" ht="24" customHeight="1" x14ac:dyDescent="0.25">
      <c r="A34" s="90"/>
      <c r="B34" s="90"/>
      <c r="C34" s="92"/>
      <c r="D34" s="93"/>
      <c r="E34" s="79"/>
      <c r="F34" s="79"/>
      <c r="G34" s="79"/>
      <c r="H34" s="79"/>
      <c r="I34" s="79"/>
      <c r="J34" s="79"/>
      <c r="K34" s="94"/>
      <c r="L34" s="89"/>
      <c r="M34" s="96"/>
    </row>
    <row r="35" spans="1:13" s="1" customFormat="1" ht="24" customHeight="1" x14ac:dyDescent="0.25">
      <c r="A35" s="90"/>
      <c r="B35" s="90"/>
      <c r="C35" s="92"/>
      <c r="D35" s="93"/>
      <c r="E35" s="79"/>
      <c r="F35" s="79"/>
      <c r="G35" s="79"/>
      <c r="H35" s="79"/>
      <c r="I35" s="79"/>
      <c r="J35" s="79"/>
      <c r="K35" s="94"/>
      <c r="L35" s="89"/>
      <c r="M35" s="96"/>
    </row>
    <row r="36" spans="1:13" s="1" customFormat="1" ht="24" customHeight="1" thickBot="1" x14ac:dyDescent="0.3">
      <c r="A36" s="90"/>
      <c r="B36" s="90"/>
      <c r="C36" s="92"/>
      <c r="D36" s="93"/>
      <c r="E36" s="79"/>
      <c r="F36" s="79"/>
      <c r="G36" s="79"/>
      <c r="H36" s="79"/>
      <c r="I36" s="79"/>
      <c r="J36" s="79"/>
      <c r="K36" s="94"/>
      <c r="L36" s="89"/>
      <c r="M36" s="96"/>
    </row>
    <row r="37" spans="1:13" s="1" customFormat="1" ht="24" customHeight="1" x14ac:dyDescent="0.25">
      <c r="A37" s="299" t="s">
        <v>23</v>
      </c>
      <c r="B37" s="300"/>
      <c r="C37" s="300"/>
      <c r="D37" s="40">
        <f t="shared" ref="D37:K37" si="0">SUM(D11:D36)</f>
        <v>0</v>
      </c>
      <c r="E37" s="41">
        <f t="shared" si="0"/>
        <v>0</v>
      </c>
      <c r="F37" s="41">
        <f t="shared" si="0"/>
        <v>0</v>
      </c>
      <c r="G37" s="41">
        <f t="shared" si="0"/>
        <v>0</v>
      </c>
      <c r="H37" s="41">
        <f t="shared" si="0"/>
        <v>0</v>
      </c>
      <c r="I37" s="41">
        <f t="shared" si="0"/>
        <v>0</v>
      </c>
      <c r="J37" s="41">
        <f t="shared" si="0"/>
        <v>0</v>
      </c>
      <c r="K37" s="42">
        <f t="shared" si="0"/>
        <v>0</v>
      </c>
      <c r="L37" s="292"/>
      <c r="M37" s="293"/>
    </row>
    <row r="38" spans="1:13" s="1" customFormat="1" ht="24" customHeight="1" x14ac:dyDescent="0.25">
      <c r="A38" s="298" t="s">
        <v>24</v>
      </c>
      <c r="B38" s="271"/>
      <c r="C38" s="271"/>
      <c r="D38" s="58">
        <f>SUM((SUMIF(L11:L36,"Fallwild",D11:D36))+(SUMIF(L11:L36,"Verkehrsverlust",D11:D36)))</f>
        <v>0</v>
      </c>
      <c r="E38" s="45">
        <f>SUM((SUMIF(L11:L36,"Fallwild",E11:E36))+(SUMIF(L11:L36,"Verkehrsverlust",E11:E36)))</f>
        <v>0</v>
      </c>
      <c r="F38" s="45">
        <f>SUM((SUMIF(L11:L36,"Fallwild",F11:F36))+(SUMIF(L11:L36,"Verkehrsverlust",F11:F36)))</f>
        <v>0</v>
      </c>
      <c r="G38" s="45">
        <f>SUM((SUMIF(L11:L36,"Fallwild",G11:G36))+(SUMIF(L11:L36,"Verkehrsverlust",G11:G36)))</f>
        <v>0</v>
      </c>
      <c r="H38" s="45">
        <f>SUM((SUMIF(L11:L36,"Fallwild",H11:H36))+(SUMIF(L11:L36,"Verkehrsverlust",H11:H36)))</f>
        <v>0</v>
      </c>
      <c r="I38" s="45">
        <f>SUM((SUMIF(L11:L36,"Fallwild",I11:I36))+(SUMIF(L11:L36,"Verkehrsverlust",I11:I36)))</f>
        <v>0</v>
      </c>
      <c r="J38" s="45">
        <f>SUM((SUMIF(L11:L36,"Fallwild",J11:J36))+(SUMIF(L11:L36,"Verkehrsverlust",J11:J36)))</f>
        <v>0</v>
      </c>
      <c r="K38" s="45">
        <f>SUM((SUMIF(L11:L36,"Fallwild",K11:K36))+(SUMIF(L11:L36,"Verkehrsverlust",K11:K36)))</f>
        <v>0</v>
      </c>
      <c r="L38" s="294"/>
      <c r="M38" s="295"/>
    </row>
    <row r="39" spans="1:13" s="1" customFormat="1" ht="24" customHeight="1" x14ac:dyDescent="0.25">
      <c r="A39" s="298" t="s">
        <v>25</v>
      </c>
      <c r="B39" s="271"/>
      <c r="C39" s="271"/>
      <c r="D39" s="44">
        <f>SUMIF(L11:L36,"Verkehrsverlust",D11:D36)</f>
        <v>0</v>
      </c>
      <c r="E39" s="45">
        <f>SUMIF(L11:L36,"Verkehrsverlust",E11:E36)</f>
        <v>0</v>
      </c>
      <c r="F39" s="45">
        <f>SUMIF(L11:L36,"Verkehrsverlust",F11:F36)</f>
        <v>0</v>
      </c>
      <c r="G39" s="45">
        <f>SUMIF(L11:L36,"Verkehrsverlust",G11:G36)</f>
        <v>0</v>
      </c>
      <c r="H39" s="45">
        <f>SUMIF(L11:L36,"Verkehrsverlust",H11:H36)</f>
        <v>0</v>
      </c>
      <c r="I39" s="45">
        <f>SUMIF(L11:L36,"Verkehrsverlust",I11:I36)</f>
        <v>0</v>
      </c>
      <c r="J39" s="45">
        <f>SUMIF(L11:L36,"Verkehrsverlust",J11:J36)</f>
        <v>0</v>
      </c>
      <c r="K39" s="46">
        <f>SUMIF(L11:L36,"Verkehrsverlust",K11:K36)</f>
        <v>0</v>
      </c>
      <c r="L39" s="294"/>
      <c r="M39" s="295"/>
    </row>
  </sheetData>
  <sheetProtection algorithmName="SHA-512" hashValue="B2YSriCMMwDr6bWc/gx5NP2vJtBdG0ssi3VfKlKrEH9lwET/i6DC85IT/G9fSY7I3Nwak1vIzFcMTXr421TBMQ==" saltValue="AnVOH1XX7+8AESkkod1pPg==" spinCount="100000" sheet="1" selectLockedCells="1"/>
  <mergeCells count="19">
    <mergeCell ref="H9:I9"/>
    <mergeCell ref="L9:L10"/>
    <mergeCell ref="A10:C10"/>
    <mergeCell ref="H10:I10"/>
    <mergeCell ref="L37:M39"/>
    <mergeCell ref="A37:C37"/>
    <mergeCell ref="A38:C38"/>
    <mergeCell ref="A39:C39"/>
    <mergeCell ref="A9:C9"/>
    <mergeCell ref="C1:L1"/>
    <mergeCell ref="C2:L2"/>
    <mergeCell ref="A4:A8"/>
    <mergeCell ref="B4:B8"/>
    <mergeCell ref="C4:C8"/>
    <mergeCell ref="D4:M4"/>
    <mergeCell ref="D5:K5"/>
    <mergeCell ref="D6:H6"/>
    <mergeCell ref="I6:K6"/>
    <mergeCell ref="M6:M8"/>
  </mergeCells>
  <conditionalFormatting sqref="L11:L36">
    <cfRule type="containsText" priority="3" operator="containsText" text="Fallwild">
      <formula>NOT(ISERROR(SEARCH("Fallwild",L11)))</formula>
    </cfRule>
  </conditionalFormatting>
  <dataValidations count="1">
    <dataValidation type="list" allowBlank="1" showInputMessage="1" showErrorMessage="1" sqref="L11:L36" xr:uid="{00000000-0002-0000-0400-000000000000}">
      <formula1>$Q$10:$Q$12</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P34"/>
  <sheetViews>
    <sheetView zoomScale="85" zoomScaleNormal="85" workbookViewId="0">
      <pane ySplit="8" topLeftCell="A9" activePane="bottomLeft" state="frozen"/>
      <selection activeCell="K18" sqref="K18"/>
      <selection pane="bottomLeft" activeCell="D9" sqref="D9"/>
    </sheetView>
  </sheetViews>
  <sheetFormatPr baseColWidth="10" defaultRowHeight="15" x14ac:dyDescent="0.25"/>
  <cols>
    <col min="1" max="1" width="5.7109375" style="8" customWidth="1"/>
    <col min="2" max="2" width="13.42578125" style="8" customWidth="1"/>
    <col min="3" max="3" width="11.42578125" style="8"/>
    <col min="4" max="4" width="5.85546875" style="3" customWidth="1"/>
    <col min="5" max="10" width="5.7109375" style="3" customWidth="1"/>
    <col min="11" max="11" width="15.85546875" style="3" customWidth="1"/>
    <col min="12" max="12" width="67.7109375" bestFit="1" customWidth="1"/>
    <col min="16" max="16" width="16.28515625" hidden="1" customWidth="1"/>
  </cols>
  <sheetData>
    <row r="1" spans="1:16" x14ac:dyDescent="0.25">
      <c r="A1" s="8" t="s">
        <v>101</v>
      </c>
      <c r="C1" s="266">
        <f>'Streckenliste Vorderseite'!A9</f>
        <v>0</v>
      </c>
      <c r="D1" s="266"/>
      <c r="E1" s="266"/>
      <c r="F1" s="266"/>
      <c r="G1" s="266"/>
      <c r="H1" s="266"/>
      <c r="I1" s="266"/>
      <c r="J1" s="266"/>
      <c r="K1" s="266"/>
    </row>
    <row r="2" spans="1:16" x14ac:dyDescent="0.25">
      <c r="A2" s="8" t="s">
        <v>100</v>
      </c>
      <c r="C2" s="266" t="str">
        <f>'Streckenliste Vorderseite'!K2</f>
        <v>2025/2026</v>
      </c>
      <c r="D2" s="266"/>
      <c r="E2" s="266"/>
      <c r="F2" s="266"/>
      <c r="G2" s="266"/>
      <c r="H2" s="266"/>
      <c r="I2" s="266"/>
      <c r="J2" s="266"/>
      <c r="K2" s="266"/>
    </row>
    <row r="4" spans="1:16" s="1" customFormat="1" ht="18" customHeight="1" x14ac:dyDescent="0.25">
      <c r="A4" s="267" t="s">
        <v>10</v>
      </c>
      <c r="B4" s="267" t="s">
        <v>152</v>
      </c>
      <c r="C4" s="269" t="s">
        <v>153</v>
      </c>
      <c r="D4" s="270" t="s">
        <v>11</v>
      </c>
      <c r="E4" s="271"/>
      <c r="F4" s="271"/>
      <c r="G4" s="271"/>
      <c r="H4" s="271"/>
      <c r="I4" s="271"/>
      <c r="J4" s="271"/>
      <c r="K4" s="271"/>
      <c r="L4" s="272"/>
    </row>
    <row r="5" spans="1:16" s="1" customFormat="1" ht="18" customHeight="1" x14ac:dyDescent="0.25">
      <c r="A5" s="268"/>
      <c r="B5" s="268"/>
      <c r="C5" s="245"/>
      <c r="D5" s="273" t="s">
        <v>28</v>
      </c>
      <c r="E5" s="274"/>
      <c r="F5" s="274"/>
      <c r="G5" s="274"/>
      <c r="H5" s="274"/>
      <c r="I5" s="274"/>
      <c r="J5" s="275"/>
      <c r="K5" s="52"/>
      <c r="L5" s="11" t="s">
        <v>154</v>
      </c>
    </row>
    <row r="6" spans="1:16" s="1" customFormat="1" ht="18" customHeight="1" x14ac:dyDescent="0.25">
      <c r="A6" s="268"/>
      <c r="B6" s="268"/>
      <c r="C6" s="245"/>
      <c r="D6" s="276" t="s">
        <v>29</v>
      </c>
      <c r="E6" s="239"/>
      <c r="F6" s="239"/>
      <c r="G6" s="240"/>
      <c r="H6" s="277"/>
      <c r="I6" s="278"/>
      <c r="J6" s="279"/>
      <c r="K6" s="53"/>
      <c r="L6" s="280" t="s">
        <v>156</v>
      </c>
    </row>
    <row r="7" spans="1:16" s="1" customFormat="1" ht="18" customHeight="1" x14ac:dyDescent="0.25">
      <c r="A7" s="268"/>
      <c r="B7" s="268"/>
      <c r="C7" s="245"/>
      <c r="D7" s="12">
        <v>1</v>
      </c>
      <c r="E7" s="9">
        <v>2</v>
      </c>
      <c r="F7" s="9">
        <v>4</v>
      </c>
      <c r="G7" s="9">
        <v>5</v>
      </c>
      <c r="H7" s="9">
        <v>5</v>
      </c>
      <c r="I7" s="9">
        <v>4</v>
      </c>
      <c r="J7" s="13">
        <v>3</v>
      </c>
      <c r="K7" s="53"/>
      <c r="L7" s="281"/>
    </row>
    <row r="8" spans="1:16" s="1" customFormat="1" ht="136.5" customHeight="1" thickBot="1" x14ac:dyDescent="0.3">
      <c r="A8" s="303"/>
      <c r="B8" s="303"/>
      <c r="C8" s="304"/>
      <c r="D8" s="16" t="s">
        <v>30</v>
      </c>
      <c r="E8" s="17" t="s">
        <v>31</v>
      </c>
      <c r="F8" s="17" t="s">
        <v>32</v>
      </c>
      <c r="G8" s="17" t="s">
        <v>33</v>
      </c>
      <c r="H8" s="17" t="s">
        <v>34</v>
      </c>
      <c r="I8" s="17" t="s">
        <v>35</v>
      </c>
      <c r="J8" s="18" t="s">
        <v>93</v>
      </c>
      <c r="K8" s="50" t="s">
        <v>103</v>
      </c>
      <c r="L8" s="305"/>
    </row>
    <row r="9" spans="1:16" s="1" customFormat="1" ht="24" customHeight="1" x14ac:dyDescent="0.25">
      <c r="A9" s="306" t="s">
        <v>189</v>
      </c>
      <c r="B9" s="307"/>
      <c r="C9" s="308"/>
      <c r="D9" s="204"/>
      <c r="E9" s="205"/>
      <c r="F9" s="206"/>
      <c r="G9" s="206"/>
      <c r="H9" s="206"/>
      <c r="I9" s="206"/>
      <c r="J9" s="207"/>
      <c r="K9" s="203"/>
      <c r="L9" s="199"/>
    </row>
    <row r="10" spans="1:16" s="1" customFormat="1" ht="24" customHeight="1" x14ac:dyDescent="0.25">
      <c r="A10" s="83"/>
      <c r="B10" s="83"/>
      <c r="C10" s="85"/>
      <c r="D10" s="86"/>
      <c r="E10" s="87"/>
      <c r="F10" s="87"/>
      <c r="G10" s="87"/>
      <c r="H10" s="87"/>
      <c r="I10" s="87"/>
      <c r="J10" s="88"/>
      <c r="K10" s="198"/>
      <c r="L10" s="95"/>
    </row>
    <row r="11" spans="1:16" s="1" customFormat="1" ht="24" customHeight="1" x14ac:dyDescent="0.25">
      <c r="A11" s="83"/>
      <c r="B11" s="83"/>
      <c r="C11" s="85"/>
      <c r="D11" s="86"/>
      <c r="E11" s="87"/>
      <c r="F11" s="87"/>
      <c r="G11" s="87"/>
      <c r="H11" s="87"/>
      <c r="I11" s="87"/>
      <c r="J11" s="88"/>
      <c r="K11" s="89"/>
      <c r="L11" s="95"/>
      <c r="P11" s="49" t="s">
        <v>56</v>
      </c>
    </row>
    <row r="12" spans="1:16" s="1" customFormat="1" ht="24" customHeight="1" x14ac:dyDescent="0.25">
      <c r="A12" s="90"/>
      <c r="B12" s="90"/>
      <c r="C12" s="92"/>
      <c r="D12" s="93"/>
      <c r="E12" s="79"/>
      <c r="F12" s="79"/>
      <c r="G12" s="79"/>
      <c r="H12" s="79"/>
      <c r="I12" s="79"/>
      <c r="J12" s="94"/>
      <c r="K12" s="89"/>
      <c r="L12" s="96"/>
      <c r="P12" s="49" t="s">
        <v>102</v>
      </c>
    </row>
    <row r="13" spans="1:16" s="1" customFormat="1" ht="24" customHeight="1" x14ac:dyDescent="0.25">
      <c r="A13" s="90"/>
      <c r="B13" s="90"/>
      <c r="C13" s="92"/>
      <c r="D13" s="93"/>
      <c r="E13" s="79"/>
      <c r="F13" s="79"/>
      <c r="G13" s="79"/>
      <c r="H13" s="79"/>
      <c r="I13" s="79"/>
      <c r="J13" s="94"/>
      <c r="K13" s="89"/>
      <c r="L13" s="96"/>
    </row>
    <row r="14" spans="1:16" s="1" customFormat="1" ht="24" customHeight="1" x14ac:dyDescent="0.25">
      <c r="A14" s="90"/>
      <c r="B14" s="90"/>
      <c r="C14" s="92"/>
      <c r="D14" s="93"/>
      <c r="E14" s="79"/>
      <c r="F14" s="79"/>
      <c r="G14" s="79"/>
      <c r="H14" s="79"/>
      <c r="I14" s="79"/>
      <c r="J14" s="94"/>
      <c r="K14" s="89"/>
      <c r="L14" s="96"/>
    </row>
    <row r="15" spans="1:16" s="1" customFormat="1" ht="24" customHeight="1" x14ac:dyDescent="0.25">
      <c r="A15" s="90"/>
      <c r="B15" s="90"/>
      <c r="C15" s="92"/>
      <c r="D15" s="93"/>
      <c r="E15" s="79"/>
      <c r="F15" s="79"/>
      <c r="G15" s="79"/>
      <c r="H15" s="79"/>
      <c r="I15" s="79"/>
      <c r="J15" s="94"/>
      <c r="K15" s="89"/>
      <c r="L15" s="96"/>
    </row>
    <row r="16" spans="1:16" s="1" customFormat="1" ht="24" customHeight="1" x14ac:dyDescent="0.25">
      <c r="A16" s="90"/>
      <c r="B16" s="90"/>
      <c r="C16" s="92"/>
      <c r="D16" s="93"/>
      <c r="E16" s="79"/>
      <c r="F16" s="79"/>
      <c r="G16" s="79"/>
      <c r="H16" s="79"/>
      <c r="I16" s="79"/>
      <c r="J16" s="94"/>
      <c r="K16" s="89"/>
      <c r="L16" s="96"/>
    </row>
    <row r="17" spans="1:12" s="1" customFormat="1" ht="24" customHeight="1" x14ac:dyDescent="0.25">
      <c r="A17" s="90"/>
      <c r="B17" s="90"/>
      <c r="C17" s="92"/>
      <c r="D17" s="93"/>
      <c r="E17" s="79"/>
      <c r="F17" s="79"/>
      <c r="G17" s="79"/>
      <c r="H17" s="79"/>
      <c r="I17" s="79"/>
      <c r="J17" s="94"/>
      <c r="K17" s="89"/>
      <c r="L17" s="96"/>
    </row>
    <row r="18" spans="1:12" s="1" customFormat="1" ht="24" customHeight="1" x14ac:dyDescent="0.25">
      <c r="A18" s="90"/>
      <c r="B18" s="90"/>
      <c r="C18" s="92"/>
      <c r="D18" s="93"/>
      <c r="E18" s="79"/>
      <c r="F18" s="79"/>
      <c r="G18" s="79"/>
      <c r="H18" s="79"/>
      <c r="I18" s="79"/>
      <c r="J18" s="94"/>
      <c r="K18" s="89"/>
      <c r="L18" s="96"/>
    </row>
    <row r="19" spans="1:12" s="1" customFormat="1" ht="24" customHeight="1" x14ac:dyDescent="0.25">
      <c r="A19" s="90"/>
      <c r="B19" s="90"/>
      <c r="C19" s="92"/>
      <c r="D19" s="93"/>
      <c r="E19" s="79"/>
      <c r="F19" s="79"/>
      <c r="G19" s="79"/>
      <c r="H19" s="79"/>
      <c r="I19" s="79"/>
      <c r="J19" s="94"/>
      <c r="K19" s="89"/>
      <c r="L19" s="96"/>
    </row>
    <row r="20" spans="1:12" s="1" customFormat="1" ht="24" customHeight="1" x14ac:dyDescent="0.25">
      <c r="A20" s="90"/>
      <c r="B20" s="90"/>
      <c r="C20" s="92"/>
      <c r="D20" s="93"/>
      <c r="E20" s="79"/>
      <c r="F20" s="79"/>
      <c r="G20" s="79"/>
      <c r="H20" s="79"/>
      <c r="I20" s="79"/>
      <c r="J20" s="94"/>
      <c r="K20" s="89"/>
      <c r="L20" s="96"/>
    </row>
    <row r="21" spans="1:12" s="1" customFormat="1" ht="24" customHeight="1" x14ac:dyDescent="0.25">
      <c r="A21" s="90"/>
      <c r="B21" s="90"/>
      <c r="C21" s="92"/>
      <c r="D21" s="93"/>
      <c r="E21" s="79"/>
      <c r="F21" s="79"/>
      <c r="G21" s="79"/>
      <c r="H21" s="79"/>
      <c r="I21" s="79"/>
      <c r="J21" s="94"/>
      <c r="K21" s="89"/>
      <c r="L21" s="96"/>
    </row>
    <row r="22" spans="1:12" s="1" customFormat="1" ht="24" customHeight="1" x14ac:dyDescent="0.25">
      <c r="A22" s="90"/>
      <c r="B22" s="90"/>
      <c r="C22" s="92"/>
      <c r="D22" s="93"/>
      <c r="E22" s="79"/>
      <c r="F22" s="79"/>
      <c r="G22" s="79"/>
      <c r="H22" s="79"/>
      <c r="I22" s="79"/>
      <c r="J22" s="94"/>
      <c r="K22" s="89"/>
      <c r="L22" s="96"/>
    </row>
    <row r="23" spans="1:12" s="1" customFormat="1" ht="24" customHeight="1" x14ac:dyDescent="0.25">
      <c r="A23" s="90"/>
      <c r="B23" s="90"/>
      <c r="C23" s="92"/>
      <c r="D23" s="93"/>
      <c r="E23" s="79"/>
      <c r="F23" s="79"/>
      <c r="G23" s="79"/>
      <c r="H23" s="79"/>
      <c r="I23" s="79"/>
      <c r="J23" s="94"/>
      <c r="K23" s="89"/>
      <c r="L23" s="96"/>
    </row>
    <row r="24" spans="1:12" s="1" customFormat="1" ht="24" customHeight="1" x14ac:dyDescent="0.25">
      <c r="A24" s="90"/>
      <c r="B24" s="90"/>
      <c r="C24" s="92"/>
      <c r="D24" s="93"/>
      <c r="E24" s="79"/>
      <c r="F24" s="79"/>
      <c r="G24" s="79"/>
      <c r="H24" s="79"/>
      <c r="I24" s="79"/>
      <c r="J24" s="94"/>
      <c r="K24" s="89"/>
      <c r="L24" s="96"/>
    </row>
    <row r="25" spans="1:12" s="1" customFormat="1" ht="24" customHeight="1" x14ac:dyDescent="0.25">
      <c r="A25" s="90"/>
      <c r="B25" s="90"/>
      <c r="C25" s="92"/>
      <c r="D25" s="93"/>
      <c r="E25" s="79"/>
      <c r="F25" s="79"/>
      <c r="G25" s="79"/>
      <c r="H25" s="79"/>
      <c r="I25" s="79"/>
      <c r="J25" s="94"/>
      <c r="K25" s="89"/>
      <c r="L25" s="96"/>
    </row>
    <row r="26" spans="1:12" s="1" customFormat="1" ht="24" customHeight="1" x14ac:dyDescent="0.25">
      <c r="A26" s="90"/>
      <c r="B26" s="90"/>
      <c r="C26" s="92"/>
      <c r="D26" s="93"/>
      <c r="E26" s="79"/>
      <c r="F26" s="79"/>
      <c r="G26" s="79"/>
      <c r="H26" s="79"/>
      <c r="I26" s="79"/>
      <c r="J26" s="94"/>
      <c r="K26" s="89"/>
      <c r="L26" s="96"/>
    </row>
    <row r="27" spans="1:12" s="1" customFormat="1" ht="24" customHeight="1" x14ac:dyDescent="0.25">
      <c r="A27" s="90"/>
      <c r="B27" s="90"/>
      <c r="C27" s="92"/>
      <c r="D27" s="93"/>
      <c r="E27" s="79"/>
      <c r="F27" s="79"/>
      <c r="G27" s="79"/>
      <c r="H27" s="79"/>
      <c r="I27" s="79"/>
      <c r="J27" s="94"/>
      <c r="K27" s="89"/>
      <c r="L27" s="96"/>
    </row>
    <row r="28" spans="1:12" s="1" customFormat="1" ht="24" customHeight="1" x14ac:dyDescent="0.25">
      <c r="A28" s="90"/>
      <c r="B28" s="90"/>
      <c r="C28" s="92"/>
      <c r="D28" s="93"/>
      <c r="E28" s="79"/>
      <c r="F28" s="79"/>
      <c r="G28" s="79"/>
      <c r="H28" s="79"/>
      <c r="I28" s="79"/>
      <c r="J28" s="94"/>
      <c r="K28" s="89"/>
      <c r="L28" s="96"/>
    </row>
    <row r="29" spans="1:12" s="1" customFormat="1" ht="24" customHeight="1" x14ac:dyDescent="0.25">
      <c r="A29" s="90"/>
      <c r="B29" s="90"/>
      <c r="C29" s="92"/>
      <c r="D29" s="93"/>
      <c r="E29" s="79"/>
      <c r="F29" s="79"/>
      <c r="G29" s="79"/>
      <c r="H29" s="79"/>
      <c r="I29" s="79"/>
      <c r="J29" s="94"/>
      <c r="K29" s="89"/>
      <c r="L29" s="96"/>
    </row>
    <row r="30" spans="1:12" s="1" customFormat="1" ht="24" customHeight="1" x14ac:dyDescent="0.25">
      <c r="A30" s="90"/>
      <c r="B30" s="90"/>
      <c r="C30" s="92"/>
      <c r="D30" s="93"/>
      <c r="E30" s="79"/>
      <c r="F30" s="79"/>
      <c r="G30" s="79"/>
      <c r="H30" s="79"/>
      <c r="I30" s="79"/>
      <c r="J30" s="94"/>
      <c r="K30" s="89"/>
      <c r="L30" s="96"/>
    </row>
    <row r="31" spans="1:12" s="1" customFormat="1" ht="24" customHeight="1" thickBot="1" x14ac:dyDescent="0.3">
      <c r="A31" s="90"/>
      <c r="B31" s="90"/>
      <c r="C31" s="92"/>
      <c r="D31" s="93"/>
      <c r="E31" s="79"/>
      <c r="F31" s="79"/>
      <c r="G31" s="79"/>
      <c r="H31" s="79"/>
      <c r="I31" s="79"/>
      <c r="J31" s="94"/>
      <c r="K31" s="89"/>
      <c r="L31" s="96"/>
    </row>
    <row r="32" spans="1:12" s="1" customFormat="1" ht="24" customHeight="1" x14ac:dyDescent="0.25">
      <c r="A32" s="299" t="s">
        <v>23</v>
      </c>
      <c r="B32" s="300"/>
      <c r="C32" s="300"/>
      <c r="D32" s="40">
        <f>SUM(D10:D31)</f>
        <v>0</v>
      </c>
      <c r="E32" s="41">
        <f>SUM(E10:E31)</f>
        <v>0</v>
      </c>
      <c r="F32" s="41">
        <f t="shared" ref="F32:J32" si="0">SUM(F10:F31)</f>
        <v>0</v>
      </c>
      <c r="G32" s="41">
        <f t="shared" si="0"/>
        <v>0</v>
      </c>
      <c r="H32" s="41">
        <f t="shared" si="0"/>
        <v>0</v>
      </c>
      <c r="I32" s="41">
        <f t="shared" si="0"/>
        <v>0</v>
      </c>
      <c r="J32" s="42">
        <f t="shared" si="0"/>
        <v>0</v>
      </c>
      <c r="K32" s="292"/>
      <c r="L32" s="293"/>
    </row>
    <row r="33" spans="1:12" s="1" customFormat="1" ht="24" customHeight="1" x14ac:dyDescent="0.25">
      <c r="A33" s="298" t="s">
        <v>24</v>
      </c>
      <c r="B33" s="271"/>
      <c r="C33" s="271"/>
      <c r="D33" s="58">
        <f ca="1">SUM((SUMIF(K10:K31,"Fallwild",D11:D31))+(SUMIF(K10:K31,"Verkehrsverlust",D11:D31)))</f>
        <v>0</v>
      </c>
      <c r="E33" s="45">
        <f ca="1">SUM((SUMIF(K10:K31,"Fallwild",E11:E31))+(SUMIF(K10:K31,"Verkehrsverlust",E11:E31)))</f>
        <v>0</v>
      </c>
      <c r="F33" s="45">
        <f ca="1">SUM((SUMIF(K10:K31,"Fallwild",F11:F31))+(SUMIF(K10:K31,"Verkehrsverlust",F11:F31)))</f>
        <v>0</v>
      </c>
      <c r="G33" s="45">
        <f ca="1">SUM((SUMIF(K10:K31,"Fallwild",G11:G31))+(SUMIF(K10:K31,"Verkehrsverlust",G11:G31)))</f>
        <v>0</v>
      </c>
      <c r="H33" s="45">
        <f ca="1">SUM((SUMIF(K10:K31,"Fallwild",H11:H31))+(SUMIF(K10:K31,"Verkehrsverlust",H11:H31)))</f>
        <v>0</v>
      </c>
      <c r="I33" s="45">
        <f ca="1">SUM((SUMIF(K10:K31,"Fallwild",I11:I31))+(SUMIF(K10:K31,"Verkehrsverlust",I11:I31)))</f>
        <v>0</v>
      </c>
      <c r="J33" s="45">
        <f ca="1">SUM((SUMIF(K10:K31,"Fallwild",J11:J31))+(SUMIF(K10:K31,"Verkehrsverlust",J11:J31)))</f>
        <v>0</v>
      </c>
      <c r="K33" s="294"/>
      <c r="L33" s="295"/>
    </row>
    <row r="34" spans="1:12" s="1" customFormat="1" ht="24" customHeight="1" x14ac:dyDescent="0.25">
      <c r="A34" s="298" t="s">
        <v>25</v>
      </c>
      <c r="B34" s="271"/>
      <c r="C34" s="271"/>
      <c r="D34" s="44">
        <f ca="1">SUMIF(K10:K31,"Verkehrsverlust",D11:D31)</f>
        <v>0</v>
      </c>
      <c r="E34" s="45">
        <f ca="1">SUMIF(K10:K31,"Verkehrsverlust",E11:E31)</f>
        <v>0</v>
      </c>
      <c r="F34" s="45">
        <f ca="1">SUMIF(K10:K31,"Verkehrsverlust",F11:F31)</f>
        <v>0</v>
      </c>
      <c r="G34" s="45">
        <f ca="1">SUMIF(K10:K31,"Verkehrsverlust",G11:G31)</f>
        <v>0</v>
      </c>
      <c r="H34" s="45">
        <f ca="1">SUMIF(K10:K31,"Verkehrsverlust",H11:H31)</f>
        <v>0</v>
      </c>
      <c r="I34" s="45">
        <f ca="1">SUMIF(K10:K31,"Verkehrsverlust",I11:I31)</f>
        <v>0</v>
      </c>
      <c r="J34" s="45">
        <f ca="1">SUMIF(K10:K31,"Verkehrsverlust",J11:J31)</f>
        <v>0</v>
      </c>
      <c r="K34" s="294"/>
      <c r="L34" s="295"/>
    </row>
  </sheetData>
  <sheetProtection algorithmName="SHA-512" hashValue="ilAX20hCkW0xMw+s4Z60NNrwoVHyL3Xpf4pFErDodneP23Wep0LS6Ff1Q7Z8qezsA2Dxk7WLjY8pTwd0l/Q27A==" saltValue="9w+DGLsLBn/JoqtYcShVwQ==" spinCount="100000" sheet="1" selectLockedCells="1"/>
  <mergeCells count="15">
    <mergeCell ref="C1:K1"/>
    <mergeCell ref="C2:K2"/>
    <mergeCell ref="K32:L34"/>
    <mergeCell ref="A32:C32"/>
    <mergeCell ref="A33:C33"/>
    <mergeCell ref="A34:C34"/>
    <mergeCell ref="A4:A8"/>
    <mergeCell ref="B4:B8"/>
    <mergeCell ref="C4:C8"/>
    <mergeCell ref="D4:L4"/>
    <mergeCell ref="D5:J5"/>
    <mergeCell ref="D6:G6"/>
    <mergeCell ref="H6:J6"/>
    <mergeCell ref="L6:L8"/>
    <mergeCell ref="A9:C9"/>
  </mergeCells>
  <conditionalFormatting sqref="K11:K31">
    <cfRule type="containsText" priority="4" operator="containsText" text="Fallwild">
      <formula>NOT(ISERROR(SEARCH("Fallwild",K11)))</formula>
    </cfRule>
  </conditionalFormatting>
  <dataValidations count="1">
    <dataValidation type="list" allowBlank="1" showInputMessage="1" showErrorMessage="1" sqref="K10:K31" xr:uid="{00000000-0002-0000-0500-000000000000}">
      <formula1>$P$10:$P$12</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legacyDrawing r:id="rId2"/>
  <extLst>
    <ext xmlns:x14="http://schemas.microsoft.com/office/spreadsheetml/2009/9/main" uri="{78C0D931-6437-407d-A8EE-F0AAD7539E65}">
      <x14:conditionalFormattings>
        <x14:conditionalFormatting xmlns:xm="http://schemas.microsoft.com/office/excel/2006/main">
          <x14:cfRule type="notContainsText" priority="1" operator="notContains" id="{363939CC-FAA0-4628-8A79-F537A26DF655}">
            <xm:f>ISERROR(SEARCH($K$12,K12))</xm:f>
            <xm:f>$K$12</xm:f>
            <x14:dxf>
              <font>
                <color rgb="FFFF0000"/>
              </font>
            </x14:dxf>
          </x14:cfRule>
          <xm:sqref>K12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P62"/>
  <sheetViews>
    <sheetView zoomScale="85" zoomScaleNormal="85" workbookViewId="0">
      <pane ySplit="8" topLeftCell="A9" activePane="bottomLeft" state="frozen"/>
      <selection activeCell="K18" sqref="K18"/>
      <selection pane="bottomLeft" activeCell="A9" sqref="A9"/>
    </sheetView>
  </sheetViews>
  <sheetFormatPr baseColWidth="10" defaultRowHeight="15" x14ac:dyDescent="0.25"/>
  <cols>
    <col min="1" max="1" width="5.7109375" style="8" customWidth="1"/>
    <col min="2" max="2" width="13.42578125" style="8" customWidth="1"/>
    <col min="3" max="3" width="11.42578125" style="8" customWidth="1"/>
    <col min="4" max="4" width="5.85546875" style="3" customWidth="1"/>
    <col min="5" max="10" width="5.7109375" style="3" customWidth="1"/>
    <col min="11" max="11" width="15.85546875" style="3" bestFit="1" customWidth="1"/>
    <col min="12" max="12" width="67.7109375" bestFit="1" customWidth="1"/>
    <col min="16" max="16" width="15.85546875" hidden="1" customWidth="1"/>
  </cols>
  <sheetData>
    <row r="1" spans="1:16" x14ac:dyDescent="0.25">
      <c r="A1" s="8" t="s">
        <v>101</v>
      </c>
      <c r="C1" s="266">
        <f>'Streckenliste Vorderseite'!A9</f>
        <v>0</v>
      </c>
      <c r="D1" s="266"/>
      <c r="E1" s="266"/>
      <c r="F1" s="266"/>
      <c r="G1" s="266"/>
      <c r="H1" s="266"/>
      <c r="I1" s="266"/>
      <c r="J1" s="266"/>
      <c r="K1" s="266"/>
    </row>
    <row r="2" spans="1:16" x14ac:dyDescent="0.25">
      <c r="A2" s="8" t="s">
        <v>100</v>
      </c>
      <c r="C2" s="266" t="str">
        <f>'Streckenliste Vorderseite'!K2</f>
        <v>2025/2026</v>
      </c>
      <c r="D2" s="266"/>
      <c r="E2" s="266"/>
      <c r="F2" s="266"/>
      <c r="G2" s="266"/>
      <c r="H2" s="266"/>
      <c r="I2" s="266"/>
      <c r="J2" s="266"/>
      <c r="K2" s="266"/>
    </row>
    <row r="4" spans="1:16" s="1" customFormat="1" ht="18" customHeight="1" x14ac:dyDescent="0.25">
      <c r="A4" s="267" t="s">
        <v>10</v>
      </c>
      <c r="B4" s="267" t="s">
        <v>152</v>
      </c>
      <c r="C4" s="269" t="s">
        <v>153</v>
      </c>
      <c r="D4" s="270" t="s">
        <v>11</v>
      </c>
      <c r="E4" s="271"/>
      <c r="F4" s="271"/>
      <c r="G4" s="271"/>
      <c r="H4" s="271"/>
      <c r="I4" s="271"/>
      <c r="J4" s="271"/>
      <c r="K4" s="271"/>
      <c r="L4" s="272"/>
    </row>
    <row r="5" spans="1:16" s="1" customFormat="1" ht="18" customHeight="1" x14ac:dyDescent="0.25">
      <c r="A5" s="268"/>
      <c r="B5" s="268"/>
      <c r="C5" s="245"/>
      <c r="D5" s="273" t="s">
        <v>36</v>
      </c>
      <c r="E5" s="274"/>
      <c r="F5" s="274"/>
      <c r="G5" s="274"/>
      <c r="H5" s="274"/>
      <c r="I5" s="274"/>
      <c r="J5" s="275"/>
      <c r="K5" s="309"/>
      <c r="L5" s="11" t="s">
        <v>154</v>
      </c>
    </row>
    <row r="6" spans="1:16" s="1" customFormat="1" ht="18" customHeight="1" x14ac:dyDescent="0.25">
      <c r="A6" s="268"/>
      <c r="B6" s="268"/>
      <c r="C6" s="245"/>
      <c r="D6" s="276" t="s">
        <v>42</v>
      </c>
      <c r="E6" s="239"/>
      <c r="F6" s="239"/>
      <c r="G6" s="240"/>
      <c r="H6" s="277"/>
      <c r="I6" s="278"/>
      <c r="J6" s="279"/>
      <c r="K6" s="310"/>
      <c r="L6" s="280" t="s">
        <v>155</v>
      </c>
    </row>
    <row r="7" spans="1:16" s="1" customFormat="1" ht="18" customHeight="1" x14ac:dyDescent="0.25">
      <c r="A7" s="268"/>
      <c r="B7" s="268"/>
      <c r="C7" s="245"/>
      <c r="D7" s="12">
        <v>1</v>
      </c>
      <c r="E7" s="9">
        <v>2</v>
      </c>
      <c r="F7" s="9">
        <v>4</v>
      </c>
      <c r="G7" s="9">
        <v>5</v>
      </c>
      <c r="H7" s="9">
        <v>5</v>
      </c>
      <c r="I7" s="9">
        <v>4</v>
      </c>
      <c r="J7" s="13">
        <v>3</v>
      </c>
      <c r="K7" s="38"/>
      <c r="L7" s="281"/>
    </row>
    <row r="8" spans="1:16" s="1" customFormat="1" ht="136.5" customHeight="1" thickBot="1" x14ac:dyDescent="0.3">
      <c r="A8" s="268"/>
      <c r="B8" s="268"/>
      <c r="C8" s="245"/>
      <c r="D8" s="14" t="s">
        <v>37</v>
      </c>
      <c r="E8" s="10" t="s">
        <v>38</v>
      </c>
      <c r="F8" s="10" t="s">
        <v>18</v>
      </c>
      <c r="G8" s="10" t="s">
        <v>39</v>
      </c>
      <c r="H8" s="10" t="s">
        <v>40</v>
      </c>
      <c r="I8" s="10" t="s">
        <v>41</v>
      </c>
      <c r="J8" s="15" t="s">
        <v>43</v>
      </c>
      <c r="K8" s="39" t="s">
        <v>103</v>
      </c>
      <c r="L8" s="281"/>
    </row>
    <row r="9" spans="1:16" s="1" customFormat="1" ht="24" customHeight="1" x14ac:dyDescent="0.25">
      <c r="A9" s="97"/>
      <c r="B9" s="98"/>
      <c r="C9" s="99"/>
      <c r="D9" s="100"/>
      <c r="E9" s="101"/>
      <c r="F9" s="101"/>
      <c r="G9" s="101"/>
      <c r="H9" s="101"/>
      <c r="I9" s="101"/>
      <c r="J9" s="102"/>
      <c r="K9" s="103"/>
      <c r="L9" s="104"/>
    </row>
    <row r="10" spans="1:16" s="1" customFormat="1" ht="24" customHeight="1" x14ac:dyDescent="0.25">
      <c r="A10" s="83"/>
      <c r="B10" s="105"/>
      <c r="C10" s="85"/>
      <c r="D10" s="86"/>
      <c r="E10" s="87"/>
      <c r="F10" s="87"/>
      <c r="G10" s="87"/>
      <c r="H10" s="87"/>
      <c r="I10" s="87"/>
      <c r="J10" s="88"/>
      <c r="K10" s="89"/>
      <c r="L10" s="106"/>
    </row>
    <row r="11" spans="1:16" s="1" customFormat="1" ht="24" customHeight="1" x14ac:dyDescent="0.25">
      <c r="A11" s="83"/>
      <c r="B11" s="105"/>
      <c r="C11" s="85"/>
      <c r="D11" s="86"/>
      <c r="E11" s="87"/>
      <c r="F11" s="87"/>
      <c r="G11" s="87"/>
      <c r="H11" s="87"/>
      <c r="I11" s="87"/>
      <c r="J11" s="88"/>
      <c r="K11" s="89"/>
      <c r="L11" s="106"/>
      <c r="P11" s="1" t="s">
        <v>56</v>
      </c>
    </row>
    <row r="12" spans="1:16" s="1" customFormat="1" ht="24" customHeight="1" x14ac:dyDescent="0.25">
      <c r="A12" s="83"/>
      <c r="B12" s="105"/>
      <c r="C12" s="85"/>
      <c r="D12" s="86"/>
      <c r="E12" s="87"/>
      <c r="F12" s="87"/>
      <c r="G12" s="87"/>
      <c r="H12" s="87"/>
      <c r="I12" s="87"/>
      <c r="J12" s="88"/>
      <c r="K12" s="89"/>
      <c r="L12" s="106"/>
      <c r="P12" s="1" t="s">
        <v>102</v>
      </c>
    </row>
    <row r="13" spans="1:16" s="1" customFormat="1" ht="24" customHeight="1" x14ac:dyDescent="0.25">
      <c r="A13" s="83"/>
      <c r="B13" s="105"/>
      <c r="C13" s="85"/>
      <c r="D13" s="86"/>
      <c r="E13" s="87"/>
      <c r="F13" s="87"/>
      <c r="G13" s="87"/>
      <c r="H13" s="87"/>
      <c r="I13" s="87"/>
      <c r="J13" s="88"/>
      <c r="K13" s="89"/>
      <c r="L13" s="106"/>
    </row>
    <row r="14" spans="1:16" s="1" customFormat="1" ht="24" customHeight="1" x14ac:dyDescent="0.25">
      <c r="A14" s="83"/>
      <c r="B14" s="105"/>
      <c r="C14" s="85"/>
      <c r="D14" s="86"/>
      <c r="E14" s="87"/>
      <c r="F14" s="87"/>
      <c r="G14" s="87"/>
      <c r="H14" s="87"/>
      <c r="I14" s="87"/>
      <c r="J14" s="88"/>
      <c r="K14" s="89"/>
      <c r="L14" s="106"/>
    </row>
    <row r="15" spans="1:16" s="1" customFormat="1" ht="24" customHeight="1" x14ac:dyDescent="0.25">
      <c r="A15" s="83"/>
      <c r="B15" s="105"/>
      <c r="C15" s="85"/>
      <c r="D15" s="86"/>
      <c r="E15" s="87"/>
      <c r="F15" s="87"/>
      <c r="G15" s="87"/>
      <c r="H15" s="87"/>
      <c r="I15" s="87"/>
      <c r="J15" s="88"/>
      <c r="K15" s="89"/>
      <c r="L15" s="106"/>
    </row>
    <row r="16" spans="1:16" s="1" customFormat="1" ht="24" customHeight="1" x14ac:dyDescent="0.25">
      <c r="A16" s="83"/>
      <c r="B16" s="105"/>
      <c r="C16" s="85"/>
      <c r="D16" s="86"/>
      <c r="E16" s="87"/>
      <c r="F16" s="87"/>
      <c r="G16" s="87"/>
      <c r="H16" s="87"/>
      <c r="I16" s="87"/>
      <c r="J16" s="88"/>
      <c r="K16" s="89"/>
      <c r="L16" s="106"/>
    </row>
    <row r="17" spans="1:12" s="1" customFormat="1" ht="24" customHeight="1" x14ac:dyDescent="0.25">
      <c r="A17" s="83"/>
      <c r="B17" s="105"/>
      <c r="C17" s="85"/>
      <c r="D17" s="86"/>
      <c r="E17" s="87"/>
      <c r="F17" s="87"/>
      <c r="G17" s="87"/>
      <c r="H17" s="87"/>
      <c r="I17" s="87"/>
      <c r="J17" s="88"/>
      <c r="K17" s="89"/>
      <c r="L17" s="106"/>
    </row>
    <row r="18" spans="1:12" s="1" customFormat="1" ht="24" customHeight="1" x14ac:dyDescent="0.25">
      <c r="A18" s="83"/>
      <c r="B18" s="105"/>
      <c r="C18" s="85"/>
      <c r="D18" s="86"/>
      <c r="E18" s="87"/>
      <c r="F18" s="87"/>
      <c r="G18" s="87"/>
      <c r="H18" s="87"/>
      <c r="I18" s="87"/>
      <c r="J18" s="88"/>
      <c r="K18" s="89"/>
      <c r="L18" s="106"/>
    </row>
    <row r="19" spans="1:12" s="1" customFormat="1" ht="24" customHeight="1" x14ac:dyDescent="0.25">
      <c r="A19" s="83"/>
      <c r="B19" s="105"/>
      <c r="C19" s="85"/>
      <c r="D19" s="86"/>
      <c r="E19" s="87"/>
      <c r="F19" s="87"/>
      <c r="G19" s="87"/>
      <c r="H19" s="87"/>
      <c r="I19" s="87"/>
      <c r="J19" s="88"/>
      <c r="K19" s="89"/>
      <c r="L19" s="106"/>
    </row>
    <row r="20" spans="1:12" s="1" customFormat="1" ht="24" customHeight="1" x14ac:dyDescent="0.25">
      <c r="A20" s="90"/>
      <c r="B20" s="90"/>
      <c r="C20" s="92"/>
      <c r="D20" s="93"/>
      <c r="E20" s="79"/>
      <c r="F20" s="79"/>
      <c r="G20" s="79"/>
      <c r="H20" s="79"/>
      <c r="I20" s="79"/>
      <c r="J20" s="94"/>
      <c r="K20" s="89"/>
      <c r="L20" s="107"/>
    </row>
    <row r="21" spans="1:12" s="1" customFormat="1" ht="24" customHeight="1" x14ac:dyDescent="0.25">
      <c r="A21" s="90"/>
      <c r="B21" s="90"/>
      <c r="C21" s="92"/>
      <c r="D21" s="93"/>
      <c r="E21" s="79"/>
      <c r="F21" s="79"/>
      <c r="G21" s="79"/>
      <c r="H21" s="79"/>
      <c r="I21" s="79"/>
      <c r="J21" s="94"/>
      <c r="K21" s="89"/>
      <c r="L21" s="107"/>
    </row>
    <row r="22" spans="1:12" s="1" customFormat="1" ht="24" customHeight="1" x14ac:dyDescent="0.25">
      <c r="A22" s="90"/>
      <c r="B22" s="90"/>
      <c r="C22" s="92"/>
      <c r="D22" s="93"/>
      <c r="E22" s="79"/>
      <c r="F22" s="79"/>
      <c r="G22" s="79"/>
      <c r="H22" s="79"/>
      <c r="I22" s="79"/>
      <c r="J22" s="94"/>
      <c r="K22" s="89"/>
      <c r="L22" s="107"/>
    </row>
    <row r="23" spans="1:12" s="1" customFormat="1" ht="24" customHeight="1" x14ac:dyDescent="0.25">
      <c r="A23" s="90"/>
      <c r="B23" s="90"/>
      <c r="C23" s="92"/>
      <c r="D23" s="93"/>
      <c r="E23" s="79"/>
      <c r="F23" s="79"/>
      <c r="G23" s="79"/>
      <c r="H23" s="79"/>
      <c r="I23" s="79"/>
      <c r="J23" s="94"/>
      <c r="K23" s="89"/>
      <c r="L23" s="107"/>
    </row>
    <row r="24" spans="1:12" s="1" customFormat="1" ht="24" customHeight="1" x14ac:dyDescent="0.25">
      <c r="A24" s="90"/>
      <c r="B24" s="90"/>
      <c r="C24" s="92"/>
      <c r="D24" s="93"/>
      <c r="E24" s="79"/>
      <c r="F24" s="79"/>
      <c r="G24" s="79"/>
      <c r="H24" s="79"/>
      <c r="I24" s="79"/>
      <c r="J24" s="94"/>
      <c r="K24" s="89"/>
      <c r="L24" s="107"/>
    </row>
    <row r="25" spans="1:12" s="1" customFormat="1" ht="24" customHeight="1" x14ac:dyDescent="0.25">
      <c r="A25" s="90"/>
      <c r="B25" s="90"/>
      <c r="C25" s="92"/>
      <c r="D25" s="93"/>
      <c r="E25" s="79"/>
      <c r="F25" s="79"/>
      <c r="G25" s="79"/>
      <c r="H25" s="79"/>
      <c r="I25" s="79"/>
      <c r="J25" s="94"/>
      <c r="K25" s="89"/>
      <c r="L25" s="107"/>
    </row>
    <row r="26" spans="1:12" s="1" customFormat="1" ht="24" customHeight="1" x14ac:dyDescent="0.25">
      <c r="A26" s="90"/>
      <c r="B26" s="90"/>
      <c r="C26" s="92"/>
      <c r="D26" s="93"/>
      <c r="E26" s="79"/>
      <c r="F26" s="79"/>
      <c r="G26" s="79"/>
      <c r="H26" s="79"/>
      <c r="I26" s="79"/>
      <c r="J26" s="94"/>
      <c r="K26" s="89"/>
      <c r="L26" s="107"/>
    </row>
    <row r="27" spans="1:12" s="1" customFormat="1" ht="24" customHeight="1" x14ac:dyDescent="0.25">
      <c r="A27" s="90"/>
      <c r="B27" s="90"/>
      <c r="C27" s="92"/>
      <c r="D27" s="93"/>
      <c r="E27" s="79"/>
      <c r="F27" s="79"/>
      <c r="G27" s="79"/>
      <c r="H27" s="79"/>
      <c r="I27" s="79"/>
      <c r="J27" s="94"/>
      <c r="K27" s="89"/>
      <c r="L27" s="107"/>
    </row>
    <row r="28" spans="1:12" s="1" customFormat="1" ht="24" customHeight="1" x14ac:dyDescent="0.25">
      <c r="A28" s="90"/>
      <c r="B28" s="90"/>
      <c r="C28" s="92"/>
      <c r="D28" s="93"/>
      <c r="E28" s="79"/>
      <c r="F28" s="79"/>
      <c r="G28" s="79"/>
      <c r="H28" s="79"/>
      <c r="I28" s="79"/>
      <c r="J28" s="94"/>
      <c r="K28" s="89"/>
      <c r="L28" s="107"/>
    </row>
    <row r="29" spans="1:12" s="1" customFormat="1" ht="24" customHeight="1" x14ac:dyDescent="0.25">
      <c r="A29" s="90"/>
      <c r="B29" s="90"/>
      <c r="C29" s="92"/>
      <c r="D29" s="93"/>
      <c r="E29" s="79"/>
      <c r="F29" s="79"/>
      <c r="G29" s="79"/>
      <c r="H29" s="79"/>
      <c r="I29" s="79"/>
      <c r="J29" s="94"/>
      <c r="K29" s="89"/>
      <c r="L29" s="107"/>
    </row>
    <row r="30" spans="1:12" s="1" customFormat="1" ht="24" customHeight="1" x14ac:dyDescent="0.25">
      <c r="A30" s="90"/>
      <c r="B30" s="90"/>
      <c r="C30" s="92"/>
      <c r="D30" s="93"/>
      <c r="E30" s="79"/>
      <c r="F30" s="79"/>
      <c r="G30" s="79"/>
      <c r="H30" s="79"/>
      <c r="I30" s="79"/>
      <c r="J30" s="94"/>
      <c r="K30" s="89"/>
      <c r="L30" s="107"/>
    </row>
    <row r="31" spans="1:12" s="1" customFormat="1" ht="24" customHeight="1" x14ac:dyDescent="0.25">
      <c r="A31" s="90"/>
      <c r="B31" s="90"/>
      <c r="C31" s="92"/>
      <c r="D31" s="93"/>
      <c r="E31" s="79"/>
      <c r="F31" s="79"/>
      <c r="G31" s="79"/>
      <c r="H31" s="79"/>
      <c r="I31" s="79"/>
      <c r="J31" s="94"/>
      <c r="K31" s="89"/>
      <c r="L31" s="107"/>
    </row>
    <row r="32" spans="1:12" s="1" customFormat="1" ht="24" customHeight="1" x14ac:dyDescent="0.25">
      <c r="A32" s="90"/>
      <c r="B32" s="90"/>
      <c r="C32" s="92"/>
      <c r="D32" s="93"/>
      <c r="E32" s="79"/>
      <c r="F32" s="79"/>
      <c r="G32" s="79"/>
      <c r="H32" s="79"/>
      <c r="I32" s="79"/>
      <c r="J32" s="94"/>
      <c r="K32" s="89"/>
      <c r="L32" s="107"/>
    </row>
    <row r="33" spans="1:12" s="1" customFormat="1" ht="24" customHeight="1" x14ac:dyDescent="0.25">
      <c r="A33" s="90"/>
      <c r="B33" s="90"/>
      <c r="C33" s="92"/>
      <c r="D33" s="93"/>
      <c r="E33" s="79"/>
      <c r="F33" s="79"/>
      <c r="G33" s="79"/>
      <c r="H33" s="79"/>
      <c r="I33" s="79"/>
      <c r="J33" s="94"/>
      <c r="K33" s="89"/>
      <c r="L33" s="107"/>
    </row>
    <row r="34" spans="1:12" s="1" customFormat="1" ht="24" customHeight="1" x14ac:dyDescent="0.25">
      <c r="A34" s="90"/>
      <c r="B34" s="90"/>
      <c r="C34" s="92"/>
      <c r="D34" s="93"/>
      <c r="E34" s="79"/>
      <c r="F34" s="79"/>
      <c r="G34" s="79"/>
      <c r="H34" s="79"/>
      <c r="I34" s="79"/>
      <c r="J34" s="94"/>
      <c r="K34" s="89"/>
      <c r="L34" s="107"/>
    </row>
    <row r="35" spans="1:12" s="1" customFormat="1" ht="24" customHeight="1" x14ac:dyDescent="0.25">
      <c r="A35" s="90"/>
      <c r="B35" s="90"/>
      <c r="C35" s="92"/>
      <c r="D35" s="93"/>
      <c r="E35" s="79"/>
      <c r="F35" s="79"/>
      <c r="G35" s="79"/>
      <c r="H35" s="79"/>
      <c r="I35" s="79"/>
      <c r="J35" s="94"/>
      <c r="K35" s="89"/>
      <c r="L35" s="107"/>
    </row>
    <row r="36" spans="1:12" s="1" customFormat="1" ht="24" customHeight="1" x14ac:dyDescent="0.25">
      <c r="A36" s="90"/>
      <c r="B36" s="90"/>
      <c r="C36" s="92"/>
      <c r="D36" s="93"/>
      <c r="E36" s="79"/>
      <c r="F36" s="79"/>
      <c r="G36" s="79"/>
      <c r="H36" s="79"/>
      <c r="I36" s="79"/>
      <c r="J36" s="94"/>
      <c r="K36" s="89"/>
      <c r="L36" s="107"/>
    </row>
    <row r="37" spans="1:12" s="1" customFormat="1" ht="24" customHeight="1" x14ac:dyDescent="0.25">
      <c r="A37" s="90"/>
      <c r="B37" s="90"/>
      <c r="C37" s="92"/>
      <c r="D37" s="93"/>
      <c r="E37" s="79"/>
      <c r="F37" s="79"/>
      <c r="G37" s="79"/>
      <c r="H37" s="79"/>
      <c r="I37" s="79"/>
      <c r="J37" s="94"/>
      <c r="K37" s="89"/>
      <c r="L37" s="107"/>
    </row>
    <row r="38" spans="1:12" s="1" customFormat="1" ht="24" customHeight="1" x14ac:dyDescent="0.25">
      <c r="A38" s="90"/>
      <c r="B38" s="90"/>
      <c r="C38" s="92"/>
      <c r="D38" s="93"/>
      <c r="E38" s="79"/>
      <c r="F38" s="79"/>
      <c r="G38" s="79"/>
      <c r="H38" s="79"/>
      <c r="I38" s="79"/>
      <c r="J38" s="94"/>
      <c r="K38" s="89"/>
      <c r="L38" s="107"/>
    </row>
    <row r="39" spans="1:12" s="1" customFormat="1" ht="24" customHeight="1" x14ac:dyDescent="0.25">
      <c r="A39" s="90"/>
      <c r="B39" s="90"/>
      <c r="C39" s="92"/>
      <c r="D39" s="93"/>
      <c r="E39" s="79"/>
      <c r="F39" s="79"/>
      <c r="G39" s="79"/>
      <c r="H39" s="79"/>
      <c r="I39" s="79"/>
      <c r="J39" s="94"/>
      <c r="K39" s="89"/>
      <c r="L39" s="107"/>
    </row>
    <row r="40" spans="1:12" s="1" customFormat="1" ht="24" customHeight="1" x14ac:dyDescent="0.25">
      <c r="A40" s="90"/>
      <c r="B40" s="90"/>
      <c r="C40" s="92"/>
      <c r="D40" s="93"/>
      <c r="E40" s="79"/>
      <c r="F40" s="79"/>
      <c r="G40" s="79"/>
      <c r="H40" s="79"/>
      <c r="I40" s="79"/>
      <c r="J40" s="94"/>
      <c r="K40" s="89"/>
      <c r="L40" s="107"/>
    </row>
    <row r="41" spans="1:12" s="1" customFormat="1" ht="24" customHeight="1" x14ac:dyDescent="0.25">
      <c r="A41" s="90"/>
      <c r="B41" s="90"/>
      <c r="C41" s="92"/>
      <c r="D41" s="93"/>
      <c r="E41" s="79"/>
      <c r="F41" s="79"/>
      <c r="G41" s="79"/>
      <c r="H41" s="79"/>
      <c r="I41" s="79"/>
      <c r="J41" s="94"/>
      <c r="K41" s="89"/>
      <c r="L41" s="107"/>
    </row>
    <row r="42" spans="1:12" s="1" customFormat="1" ht="24" customHeight="1" x14ac:dyDescent="0.25">
      <c r="A42" s="90"/>
      <c r="B42" s="90"/>
      <c r="C42" s="92"/>
      <c r="D42" s="93"/>
      <c r="E42" s="79"/>
      <c r="F42" s="79"/>
      <c r="G42" s="79"/>
      <c r="H42" s="79"/>
      <c r="I42" s="79"/>
      <c r="J42" s="94"/>
      <c r="K42" s="89"/>
      <c r="L42" s="107"/>
    </row>
    <row r="43" spans="1:12" s="1" customFormat="1" ht="24" customHeight="1" x14ac:dyDescent="0.25">
      <c r="A43" s="90"/>
      <c r="B43" s="90"/>
      <c r="C43" s="92"/>
      <c r="D43" s="93"/>
      <c r="E43" s="79"/>
      <c r="F43" s="79"/>
      <c r="G43" s="79"/>
      <c r="H43" s="79"/>
      <c r="I43" s="79"/>
      <c r="J43" s="94"/>
      <c r="K43" s="89"/>
      <c r="L43" s="107"/>
    </row>
    <row r="44" spans="1:12" s="1" customFormat="1" ht="24" customHeight="1" x14ac:dyDescent="0.25">
      <c r="A44" s="90"/>
      <c r="B44" s="90"/>
      <c r="C44" s="92"/>
      <c r="D44" s="93"/>
      <c r="E44" s="79"/>
      <c r="F44" s="79"/>
      <c r="G44" s="79"/>
      <c r="H44" s="79"/>
      <c r="I44" s="79"/>
      <c r="J44" s="94"/>
      <c r="K44" s="89"/>
      <c r="L44" s="107"/>
    </row>
    <row r="45" spans="1:12" s="1" customFormat="1" ht="24" customHeight="1" x14ac:dyDescent="0.25">
      <c r="A45" s="90"/>
      <c r="B45" s="90"/>
      <c r="C45" s="92"/>
      <c r="D45" s="93"/>
      <c r="E45" s="79"/>
      <c r="F45" s="79"/>
      <c r="G45" s="79"/>
      <c r="H45" s="79"/>
      <c r="I45" s="79"/>
      <c r="J45" s="94"/>
      <c r="K45" s="89"/>
      <c r="L45" s="107"/>
    </row>
    <row r="46" spans="1:12" s="1" customFormat="1" ht="24" customHeight="1" x14ac:dyDescent="0.25">
      <c r="A46" s="90"/>
      <c r="B46" s="90"/>
      <c r="C46" s="92"/>
      <c r="D46" s="93"/>
      <c r="E46" s="79"/>
      <c r="F46" s="79"/>
      <c r="G46" s="79"/>
      <c r="H46" s="79"/>
      <c r="I46" s="79"/>
      <c r="J46" s="94"/>
      <c r="K46" s="89"/>
      <c r="L46" s="107"/>
    </row>
    <row r="47" spans="1:12" s="1" customFormat="1" ht="24" customHeight="1" x14ac:dyDescent="0.25">
      <c r="A47" s="90"/>
      <c r="B47" s="90"/>
      <c r="C47" s="92"/>
      <c r="D47" s="93"/>
      <c r="E47" s="79"/>
      <c r="F47" s="79"/>
      <c r="G47" s="79"/>
      <c r="H47" s="79"/>
      <c r="I47" s="79"/>
      <c r="J47" s="94"/>
      <c r="K47" s="89"/>
      <c r="L47" s="107"/>
    </row>
    <row r="48" spans="1:12" s="1" customFormat="1" ht="24" customHeight="1" x14ac:dyDescent="0.25">
      <c r="A48" s="90"/>
      <c r="B48" s="90"/>
      <c r="C48" s="92"/>
      <c r="D48" s="93"/>
      <c r="E48" s="79"/>
      <c r="F48" s="79"/>
      <c r="G48" s="79"/>
      <c r="H48" s="79"/>
      <c r="I48" s="79"/>
      <c r="J48" s="94"/>
      <c r="K48" s="89"/>
      <c r="L48" s="107"/>
    </row>
    <row r="49" spans="1:12" s="1" customFormat="1" ht="24" customHeight="1" x14ac:dyDescent="0.25">
      <c r="A49" s="90"/>
      <c r="B49" s="90"/>
      <c r="C49" s="92"/>
      <c r="D49" s="93"/>
      <c r="E49" s="79"/>
      <c r="F49" s="79"/>
      <c r="G49" s="79"/>
      <c r="H49" s="79"/>
      <c r="I49" s="79"/>
      <c r="J49" s="94"/>
      <c r="K49" s="89"/>
      <c r="L49" s="107"/>
    </row>
    <row r="50" spans="1:12" s="1" customFormat="1" ht="24" customHeight="1" x14ac:dyDescent="0.25">
      <c r="A50" s="90"/>
      <c r="B50" s="90"/>
      <c r="C50" s="92"/>
      <c r="D50" s="93"/>
      <c r="E50" s="79"/>
      <c r="F50" s="79"/>
      <c r="G50" s="79"/>
      <c r="H50" s="79"/>
      <c r="I50" s="79"/>
      <c r="J50" s="94"/>
      <c r="K50" s="89"/>
      <c r="L50" s="107"/>
    </row>
    <row r="51" spans="1:12" s="1" customFormat="1" ht="24" customHeight="1" x14ac:dyDescent="0.25">
      <c r="A51" s="90"/>
      <c r="B51" s="90"/>
      <c r="C51" s="92"/>
      <c r="D51" s="93"/>
      <c r="E51" s="79"/>
      <c r="F51" s="79"/>
      <c r="G51" s="79"/>
      <c r="H51" s="79"/>
      <c r="I51" s="79"/>
      <c r="J51" s="94"/>
      <c r="K51" s="89"/>
      <c r="L51" s="107"/>
    </row>
    <row r="52" spans="1:12" s="1" customFormat="1" ht="24" customHeight="1" x14ac:dyDescent="0.25">
      <c r="A52" s="90"/>
      <c r="B52" s="90"/>
      <c r="C52" s="92"/>
      <c r="D52" s="93"/>
      <c r="E52" s="79"/>
      <c r="F52" s="79"/>
      <c r="G52" s="79"/>
      <c r="H52" s="79"/>
      <c r="I52" s="79"/>
      <c r="J52" s="94"/>
      <c r="K52" s="89"/>
      <c r="L52" s="107"/>
    </row>
    <row r="53" spans="1:12" s="1" customFormat="1" ht="24" customHeight="1" thickBot="1" x14ac:dyDescent="0.3">
      <c r="A53" s="108"/>
      <c r="B53" s="108"/>
      <c r="C53" s="109"/>
      <c r="D53" s="110"/>
      <c r="E53" s="111"/>
      <c r="F53" s="111"/>
      <c r="G53" s="111"/>
      <c r="H53" s="111"/>
      <c r="I53" s="111"/>
      <c r="J53" s="112"/>
      <c r="K53" s="113"/>
      <c r="L53" s="114"/>
    </row>
    <row r="54" spans="1:12" s="1" customFormat="1" ht="24" customHeight="1" x14ac:dyDescent="0.25">
      <c r="A54" s="299" t="s">
        <v>23</v>
      </c>
      <c r="B54" s="300"/>
      <c r="C54" s="300"/>
      <c r="D54" s="40">
        <f t="shared" ref="D54:J54" si="0">SUM(D9:D53)</f>
        <v>0</v>
      </c>
      <c r="E54" s="41">
        <f t="shared" si="0"/>
        <v>0</v>
      </c>
      <c r="F54" s="41">
        <f t="shared" si="0"/>
        <v>0</v>
      </c>
      <c r="G54" s="41">
        <f t="shared" si="0"/>
        <v>0</v>
      </c>
      <c r="H54" s="41">
        <f t="shared" si="0"/>
        <v>0</v>
      </c>
      <c r="I54" s="41">
        <f t="shared" si="0"/>
        <v>0</v>
      </c>
      <c r="J54" s="42">
        <f t="shared" si="0"/>
        <v>0</v>
      </c>
      <c r="K54" s="292"/>
      <c r="L54" s="293"/>
    </row>
    <row r="55" spans="1:12" s="1" customFormat="1" ht="24" customHeight="1" x14ac:dyDescent="0.25">
      <c r="A55" s="298" t="s">
        <v>24</v>
      </c>
      <c r="B55" s="271"/>
      <c r="C55" s="271"/>
      <c r="D55" s="44">
        <f>SUM((SUMIF(K9:K53,"Fallwild",D9:D53))+(SUMIF(K9:K53,"Verkehrsverlust",D9:D53)))</f>
        <v>0</v>
      </c>
      <c r="E55" s="45">
        <f>SUM((SUMIF(K9:K53,"Fallwild",E9:E53))+(SUMIF(K9:K53,"Verkehrsverlust",E9:E53)))</f>
        <v>0</v>
      </c>
      <c r="F55" s="45">
        <f>SUM((SUMIF(K9:K53,"Fallwild",F9:F53))+(SUMIF(K9:K53,"Verkehrsverlust",F9:F53)))</f>
        <v>0</v>
      </c>
      <c r="G55" s="45">
        <f>SUM((SUMIF(K9:K53,"Fallwild",G9:G53))+(SUMIF(K9:K53,"Verkehrsverlust",G9:G53)))</f>
        <v>0</v>
      </c>
      <c r="H55" s="45">
        <f>SUM((SUMIF(K9:K53,"Fallwild",H9:H53))+(SUMIF(K9:K53,"Verkehrsverlust",H9:H53)))</f>
        <v>0</v>
      </c>
      <c r="I55" s="45">
        <f>SUM((SUMIF(K9:K53,"Fallwild",I9:I53))+(SUMIF(K9:K53,"Verkehrsverlust",I9:I53)))</f>
        <v>0</v>
      </c>
      <c r="J55" s="46">
        <f>SUM((SUMIF(K9:K53,"Fallwild",J9:J53))+(SUMIF(K9:K53,"Verkehrsverlust",J9:J53)))</f>
        <v>0</v>
      </c>
      <c r="K55" s="294"/>
      <c r="L55" s="295"/>
    </row>
    <row r="56" spans="1:12" s="1" customFormat="1" ht="24" customHeight="1" x14ac:dyDescent="0.25">
      <c r="A56" s="298" t="s">
        <v>25</v>
      </c>
      <c r="B56" s="271"/>
      <c r="C56" s="271"/>
      <c r="D56" s="44">
        <f>SUMIF(K9:K53,"Verkehrsverlust",D9:D53)</f>
        <v>0</v>
      </c>
      <c r="E56" s="45">
        <f>SUMIF(K9:K53,"Verkehrsverlust",E9:E53)</f>
        <v>0</v>
      </c>
      <c r="F56" s="45">
        <f>SUMIF(K9:K53,"Verkehrsverlust",F9:F53)</f>
        <v>0</v>
      </c>
      <c r="G56" s="45">
        <f>SUMIF(K9:K53,"Verkehrsverlust",G9:G53)</f>
        <v>0</v>
      </c>
      <c r="H56" s="45">
        <f>SUMIF(K9:K53,"Verkehrsverlust",H9:H53)</f>
        <v>0</v>
      </c>
      <c r="I56" s="45">
        <f>SUMIF(K9:K53,"Verkehrsverlust",I9:I53)</f>
        <v>0</v>
      </c>
      <c r="J56" s="46">
        <f>SUMIF(K9:K53,"Verkehrsverlust",J9:J53)</f>
        <v>0</v>
      </c>
      <c r="K56" s="294"/>
      <c r="L56" s="295"/>
    </row>
    <row r="62" spans="1:12" x14ac:dyDescent="0.25">
      <c r="L62" s="43"/>
    </row>
  </sheetData>
  <sheetProtection algorithmName="SHA-512" hashValue="3US15WRwg3ULFwRtMHkAUgljbS7Qw/wAndVS8fwWijDmPdvnapcU/kk3aya1IdTDh24OjVoBeWu5TVWc2tO3Iw==" saltValue="BA99iKwPJnrBcW3k0ydoHg==" spinCount="100000" sheet="1" selectLockedCells="1"/>
  <mergeCells count="15">
    <mergeCell ref="C1:K1"/>
    <mergeCell ref="C2:K2"/>
    <mergeCell ref="K54:L56"/>
    <mergeCell ref="A54:C54"/>
    <mergeCell ref="A55:C55"/>
    <mergeCell ref="A56:C56"/>
    <mergeCell ref="A4:A8"/>
    <mergeCell ref="B4:B8"/>
    <mergeCell ref="C4:C8"/>
    <mergeCell ref="D4:L4"/>
    <mergeCell ref="D5:J5"/>
    <mergeCell ref="D6:G6"/>
    <mergeCell ref="H6:J6"/>
    <mergeCell ref="L6:L8"/>
    <mergeCell ref="K5:K6"/>
  </mergeCells>
  <dataValidations count="1">
    <dataValidation type="list" allowBlank="1" showInputMessage="1" showErrorMessage="1" sqref="K9:K53" xr:uid="{00000000-0002-0000-0600-000000000000}">
      <formula1>$P$10:$P$12</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O56"/>
  <sheetViews>
    <sheetView zoomScale="85" zoomScaleNormal="85" workbookViewId="0">
      <pane ySplit="8" topLeftCell="A9" activePane="bottomLeft" state="frozen"/>
      <selection activeCell="M17" sqref="M17"/>
      <selection pane="bottomLeft" activeCell="A9" sqref="A9"/>
    </sheetView>
  </sheetViews>
  <sheetFormatPr baseColWidth="10" defaultRowHeight="15" x14ac:dyDescent="0.25"/>
  <cols>
    <col min="1" max="1" width="5.7109375" style="8" customWidth="1"/>
    <col min="2" max="2" width="13.42578125" style="8" customWidth="1"/>
    <col min="3" max="3" width="11.42578125" style="8"/>
    <col min="4" max="4" width="5.85546875" style="3" customWidth="1"/>
    <col min="5" max="9" width="5.7109375" style="3" customWidth="1"/>
    <col min="10" max="10" width="15.85546875" style="3" customWidth="1"/>
    <col min="11" max="11" width="67.7109375" bestFit="1" customWidth="1"/>
    <col min="15" max="15" width="0" hidden="1" customWidth="1"/>
  </cols>
  <sheetData>
    <row r="1" spans="1:15" s="77" customFormat="1" x14ac:dyDescent="0.25">
      <c r="A1" s="8" t="s">
        <v>101</v>
      </c>
      <c r="B1" s="8"/>
      <c r="C1" s="266">
        <f>'Streckenliste Vorderseite'!A9</f>
        <v>0</v>
      </c>
      <c r="D1" s="266"/>
      <c r="E1" s="266"/>
      <c r="F1" s="266"/>
      <c r="G1" s="266"/>
      <c r="H1" s="266"/>
      <c r="I1" s="266"/>
      <c r="J1" s="266"/>
      <c r="K1" s="78"/>
    </row>
    <row r="2" spans="1:15" s="77" customFormat="1" x14ac:dyDescent="0.25">
      <c r="A2" s="8" t="s">
        <v>100</v>
      </c>
      <c r="B2" s="8"/>
      <c r="C2" s="266" t="str">
        <f>'Streckenliste Vorderseite'!K2</f>
        <v>2025/2026</v>
      </c>
      <c r="D2" s="266"/>
      <c r="E2" s="266"/>
      <c r="F2" s="266"/>
      <c r="G2" s="266"/>
      <c r="H2" s="266"/>
      <c r="I2" s="266"/>
      <c r="J2" s="266"/>
    </row>
    <row r="4" spans="1:15" s="1" customFormat="1" ht="18" customHeight="1" x14ac:dyDescent="0.25">
      <c r="A4" s="267" t="s">
        <v>10</v>
      </c>
      <c r="B4" s="267" t="s">
        <v>152</v>
      </c>
      <c r="C4" s="269" t="s">
        <v>153</v>
      </c>
      <c r="D4" s="270" t="s">
        <v>11</v>
      </c>
      <c r="E4" s="271"/>
      <c r="F4" s="271"/>
      <c r="G4" s="271"/>
      <c r="H4" s="271"/>
      <c r="I4" s="271"/>
      <c r="J4" s="271"/>
      <c r="K4" s="272"/>
    </row>
    <row r="5" spans="1:15" s="1" customFormat="1" ht="18" customHeight="1" x14ac:dyDescent="0.25">
      <c r="A5" s="268"/>
      <c r="B5" s="268"/>
      <c r="C5" s="245"/>
      <c r="D5" s="273" t="s">
        <v>44</v>
      </c>
      <c r="E5" s="274"/>
      <c r="F5" s="274"/>
      <c r="G5" s="274"/>
      <c r="H5" s="274"/>
      <c r="I5" s="275"/>
      <c r="J5" s="56"/>
      <c r="K5" s="57" t="s">
        <v>154</v>
      </c>
    </row>
    <row r="6" spans="1:15" s="1" customFormat="1" ht="18" customHeight="1" x14ac:dyDescent="0.25">
      <c r="A6" s="268"/>
      <c r="B6" s="268"/>
      <c r="C6" s="245"/>
      <c r="D6" s="276" t="s">
        <v>45</v>
      </c>
      <c r="E6" s="239"/>
      <c r="F6" s="240"/>
      <c r="G6" s="277"/>
      <c r="H6" s="278"/>
      <c r="I6" s="279"/>
      <c r="J6" s="38"/>
      <c r="K6" s="280" t="s">
        <v>155</v>
      </c>
    </row>
    <row r="7" spans="1:15" s="1" customFormat="1" ht="18" customHeight="1" x14ac:dyDescent="0.25">
      <c r="A7" s="268"/>
      <c r="B7" s="268"/>
      <c r="C7" s="245"/>
      <c r="D7" s="12">
        <v>1</v>
      </c>
      <c r="E7" s="9">
        <v>4</v>
      </c>
      <c r="F7" s="9">
        <v>5</v>
      </c>
      <c r="G7" s="9">
        <v>5</v>
      </c>
      <c r="H7" s="9">
        <v>4</v>
      </c>
      <c r="I7" s="13">
        <v>3</v>
      </c>
      <c r="J7" s="38"/>
      <c r="K7" s="281"/>
    </row>
    <row r="8" spans="1:15" s="1" customFormat="1" ht="136.5" customHeight="1" thickBot="1" x14ac:dyDescent="0.3">
      <c r="A8" s="268"/>
      <c r="B8" s="268"/>
      <c r="C8" s="245"/>
      <c r="D8" s="14" t="s">
        <v>45</v>
      </c>
      <c r="E8" s="10" t="s">
        <v>46</v>
      </c>
      <c r="F8" s="10" t="s">
        <v>47</v>
      </c>
      <c r="G8" s="10" t="s">
        <v>48</v>
      </c>
      <c r="H8" s="10" t="s">
        <v>49</v>
      </c>
      <c r="I8" s="15" t="s">
        <v>50</v>
      </c>
      <c r="J8" s="39" t="s">
        <v>103</v>
      </c>
      <c r="K8" s="281"/>
    </row>
    <row r="9" spans="1:15" s="1" customFormat="1" ht="24" customHeight="1" x14ac:dyDescent="0.25">
      <c r="A9" s="97"/>
      <c r="B9" s="97"/>
      <c r="C9" s="99"/>
      <c r="D9" s="100"/>
      <c r="E9" s="101"/>
      <c r="F9" s="101"/>
      <c r="G9" s="101"/>
      <c r="H9" s="101"/>
      <c r="I9" s="102"/>
      <c r="J9" s="103"/>
      <c r="K9" s="115"/>
    </row>
    <row r="10" spans="1:15" s="1" customFormat="1" ht="24" customHeight="1" x14ac:dyDescent="0.25">
      <c r="A10" s="83"/>
      <c r="B10" s="83"/>
      <c r="C10" s="85"/>
      <c r="D10" s="86"/>
      <c r="E10" s="87"/>
      <c r="F10" s="87"/>
      <c r="G10" s="87"/>
      <c r="H10" s="87"/>
      <c r="I10" s="88"/>
      <c r="J10" s="89"/>
      <c r="K10" s="95"/>
      <c r="O10" s="1" t="s">
        <v>56</v>
      </c>
    </row>
    <row r="11" spans="1:15" s="1" customFormat="1" ht="24" customHeight="1" x14ac:dyDescent="0.25">
      <c r="A11" s="90"/>
      <c r="B11" s="90"/>
      <c r="C11" s="92"/>
      <c r="D11" s="93"/>
      <c r="E11" s="79"/>
      <c r="F11" s="79"/>
      <c r="G11" s="79"/>
      <c r="H11" s="79"/>
      <c r="I11" s="94"/>
      <c r="J11" s="89"/>
      <c r="K11" s="96"/>
      <c r="O11" s="1" t="s">
        <v>102</v>
      </c>
    </row>
    <row r="12" spans="1:15" s="1" customFormat="1" ht="24" customHeight="1" x14ac:dyDescent="0.25">
      <c r="A12" s="90"/>
      <c r="B12" s="90"/>
      <c r="C12" s="92"/>
      <c r="D12" s="93"/>
      <c r="E12" s="79"/>
      <c r="F12" s="79"/>
      <c r="G12" s="79"/>
      <c r="H12" s="79"/>
      <c r="I12" s="94"/>
      <c r="J12" s="89"/>
      <c r="K12" s="96"/>
    </row>
    <row r="13" spans="1:15" s="1" customFormat="1" ht="24" customHeight="1" x14ac:dyDescent="0.25">
      <c r="A13" s="90"/>
      <c r="B13" s="90"/>
      <c r="C13" s="92"/>
      <c r="D13" s="93"/>
      <c r="E13" s="79"/>
      <c r="F13" s="79"/>
      <c r="G13" s="79"/>
      <c r="H13" s="79"/>
      <c r="I13" s="94"/>
      <c r="J13" s="89"/>
      <c r="K13" s="96"/>
    </row>
    <row r="14" spans="1:15" s="1" customFormat="1" ht="24" customHeight="1" x14ac:dyDescent="0.25">
      <c r="A14" s="90"/>
      <c r="B14" s="90"/>
      <c r="C14" s="92"/>
      <c r="D14" s="93"/>
      <c r="E14" s="79"/>
      <c r="F14" s="79"/>
      <c r="G14" s="79"/>
      <c r="H14" s="79"/>
      <c r="I14" s="94"/>
      <c r="J14" s="89"/>
      <c r="K14" s="96"/>
    </row>
    <row r="15" spans="1:15" s="1" customFormat="1" ht="24" customHeight="1" x14ac:dyDescent="0.25">
      <c r="A15" s="90"/>
      <c r="B15" s="90"/>
      <c r="C15" s="92"/>
      <c r="D15" s="93"/>
      <c r="E15" s="79"/>
      <c r="F15" s="79"/>
      <c r="G15" s="79"/>
      <c r="H15" s="79"/>
      <c r="I15" s="94"/>
      <c r="J15" s="89"/>
      <c r="K15" s="96"/>
    </row>
    <row r="16" spans="1:15" s="1" customFormat="1" ht="24" customHeight="1" x14ac:dyDescent="0.25">
      <c r="A16" s="90"/>
      <c r="B16" s="90"/>
      <c r="C16" s="92"/>
      <c r="D16" s="93"/>
      <c r="E16" s="79"/>
      <c r="F16" s="79"/>
      <c r="G16" s="79"/>
      <c r="H16" s="79"/>
      <c r="I16" s="94"/>
      <c r="J16" s="89"/>
      <c r="K16" s="96"/>
    </row>
    <row r="17" spans="1:11" s="1" customFormat="1" ht="24" customHeight="1" x14ac:dyDescent="0.25">
      <c r="A17" s="90"/>
      <c r="B17" s="90"/>
      <c r="C17" s="92"/>
      <c r="D17" s="93"/>
      <c r="E17" s="79"/>
      <c r="F17" s="79"/>
      <c r="G17" s="79"/>
      <c r="H17" s="79"/>
      <c r="I17" s="94"/>
      <c r="J17" s="89"/>
      <c r="K17" s="96"/>
    </row>
    <row r="18" spans="1:11" s="1" customFormat="1" ht="24" customHeight="1" x14ac:dyDescent="0.25">
      <c r="A18" s="90"/>
      <c r="B18" s="90"/>
      <c r="C18" s="92"/>
      <c r="D18" s="93"/>
      <c r="E18" s="79"/>
      <c r="F18" s="79"/>
      <c r="G18" s="79"/>
      <c r="H18" s="79"/>
      <c r="I18" s="94"/>
      <c r="J18" s="89"/>
      <c r="K18" s="96"/>
    </row>
    <row r="19" spans="1:11" s="1" customFormat="1" ht="24" customHeight="1" x14ac:dyDescent="0.25">
      <c r="A19" s="90"/>
      <c r="B19" s="90"/>
      <c r="C19" s="92"/>
      <c r="D19" s="93"/>
      <c r="E19" s="79"/>
      <c r="F19" s="79"/>
      <c r="G19" s="79"/>
      <c r="H19" s="79"/>
      <c r="I19" s="94"/>
      <c r="J19" s="89"/>
      <c r="K19" s="96"/>
    </row>
    <row r="20" spans="1:11" s="1" customFormat="1" ht="24" customHeight="1" x14ac:dyDescent="0.25">
      <c r="A20" s="90"/>
      <c r="B20" s="90"/>
      <c r="C20" s="92"/>
      <c r="D20" s="93"/>
      <c r="E20" s="79"/>
      <c r="F20" s="79"/>
      <c r="G20" s="79"/>
      <c r="H20" s="79"/>
      <c r="I20" s="94"/>
      <c r="J20" s="89"/>
      <c r="K20" s="96"/>
    </row>
    <row r="21" spans="1:11" s="1" customFormat="1" ht="24" customHeight="1" x14ac:dyDescent="0.25">
      <c r="A21" s="90"/>
      <c r="B21" s="90"/>
      <c r="C21" s="92"/>
      <c r="D21" s="93"/>
      <c r="E21" s="79"/>
      <c r="F21" s="79"/>
      <c r="G21" s="79"/>
      <c r="H21" s="79"/>
      <c r="I21" s="94"/>
      <c r="J21" s="89"/>
      <c r="K21" s="96"/>
    </row>
    <row r="22" spans="1:11" s="1" customFormat="1" ht="24" customHeight="1" x14ac:dyDescent="0.25">
      <c r="A22" s="90"/>
      <c r="B22" s="90"/>
      <c r="C22" s="92"/>
      <c r="D22" s="93"/>
      <c r="E22" s="79"/>
      <c r="F22" s="79"/>
      <c r="G22" s="79"/>
      <c r="H22" s="79"/>
      <c r="I22" s="94"/>
      <c r="J22" s="89"/>
      <c r="K22" s="96"/>
    </row>
    <row r="23" spans="1:11" s="1" customFormat="1" ht="24" customHeight="1" x14ac:dyDescent="0.25">
      <c r="A23" s="90"/>
      <c r="B23" s="90"/>
      <c r="C23" s="92"/>
      <c r="D23" s="93"/>
      <c r="E23" s="79"/>
      <c r="F23" s="79"/>
      <c r="G23" s="79"/>
      <c r="H23" s="79"/>
      <c r="I23" s="94"/>
      <c r="J23" s="89"/>
      <c r="K23" s="96"/>
    </row>
    <row r="24" spans="1:11" s="1" customFormat="1" ht="24" customHeight="1" x14ac:dyDescent="0.25">
      <c r="A24" s="90"/>
      <c r="B24" s="90"/>
      <c r="C24" s="92"/>
      <c r="D24" s="93"/>
      <c r="E24" s="79"/>
      <c r="F24" s="79"/>
      <c r="G24" s="79"/>
      <c r="H24" s="79"/>
      <c r="I24" s="94"/>
      <c r="J24" s="89"/>
      <c r="K24" s="96"/>
    </row>
    <row r="25" spans="1:11" s="1" customFormat="1" ht="24" customHeight="1" x14ac:dyDescent="0.25">
      <c r="A25" s="90"/>
      <c r="B25" s="90"/>
      <c r="C25" s="92"/>
      <c r="D25" s="93"/>
      <c r="E25" s="79"/>
      <c r="F25" s="79"/>
      <c r="G25" s="79"/>
      <c r="H25" s="79"/>
      <c r="I25" s="94"/>
      <c r="J25" s="89"/>
      <c r="K25" s="96"/>
    </row>
    <row r="26" spans="1:11" s="1" customFormat="1" ht="24" customHeight="1" x14ac:dyDescent="0.25">
      <c r="A26" s="90"/>
      <c r="B26" s="90"/>
      <c r="C26" s="92"/>
      <c r="D26" s="93"/>
      <c r="E26" s="79"/>
      <c r="F26" s="79"/>
      <c r="G26" s="79"/>
      <c r="H26" s="79"/>
      <c r="I26" s="94"/>
      <c r="J26" s="89"/>
      <c r="K26" s="96"/>
    </row>
    <row r="27" spans="1:11" s="1" customFormat="1" ht="24" customHeight="1" x14ac:dyDescent="0.25">
      <c r="A27" s="90"/>
      <c r="B27" s="90"/>
      <c r="C27" s="92"/>
      <c r="D27" s="93"/>
      <c r="E27" s="79"/>
      <c r="F27" s="79"/>
      <c r="G27" s="79"/>
      <c r="H27" s="79"/>
      <c r="I27" s="94"/>
      <c r="J27" s="89"/>
      <c r="K27" s="96"/>
    </row>
    <row r="28" spans="1:11" s="1" customFormat="1" ht="24" customHeight="1" x14ac:dyDescent="0.25">
      <c r="A28" s="90"/>
      <c r="B28" s="90"/>
      <c r="C28" s="92"/>
      <c r="D28" s="93"/>
      <c r="E28" s="79"/>
      <c r="F28" s="79"/>
      <c r="G28" s="79"/>
      <c r="H28" s="79"/>
      <c r="I28" s="94"/>
      <c r="J28" s="89"/>
      <c r="K28" s="96"/>
    </row>
    <row r="29" spans="1:11" s="1" customFormat="1" ht="24" customHeight="1" x14ac:dyDescent="0.25">
      <c r="A29" s="90"/>
      <c r="B29" s="90"/>
      <c r="C29" s="92"/>
      <c r="D29" s="93"/>
      <c r="E29" s="79"/>
      <c r="F29" s="79"/>
      <c r="G29" s="79"/>
      <c r="H29" s="79"/>
      <c r="I29" s="94"/>
      <c r="J29" s="89"/>
      <c r="K29" s="96"/>
    </row>
    <row r="30" spans="1:11" s="1" customFormat="1" ht="24" customHeight="1" x14ac:dyDescent="0.25">
      <c r="A30" s="90"/>
      <c r="B30" s="90"/>
      <c r="C30" s="92"/>
      <c r="D30" s="93"/>
      <c r="E30" s="79"/>
      <c r="F30" s="79"/>
      <c r="G30" s="79"/>
      <c r="H30" s="79"/>
      <c r="I30" s="94"/>
      <c r="J30" s="89"/>
      <c r="K30" s="96"/>
    </row>
    <row r="31" spans="1:11" s="1" customFormat="1" ht="24" customHeight="1" x14ac:dyDescent="0.25">
      <c r="A31" s="90"/>
      <c r="B31" s="90"/>
      <c r="C31" s="92"/>
      <c r="D31" s="93"/>
      <c r="E31" s="79"/>
      <c r="F31" s="79"/>
      <c r="G31" s="79"/>
      <c r="H31" s="79"/>
      <c r="I31" s="94"/>
      <c r="J31" s="89"/>
      <c r="K31" s="96"/>
    </row>
    <row r="32" spans="1:11" s="1" customFormat="1" ht="24" customHeight="1" x14ac:dyDescent="0.25">
      <c r="A32" s="90"/>
      <c r="B32" s="90"/>
      <c r="C32" s="92"/>
      <c r="D32" s="93"/>
      <c r="E32" s="79"/>
      <c r="F32" s="79"/>
      <c r="G32" s="79"/>
      <c r="H32" s="79"/>
      <c r="I32" s="94"/>
      <c r="J32" s="89"/>
      <c r="K32" s="96"/>
    </row>
    <row r="33" spans="1:11" s="1" customFormat="1" ht="24" customHeight="1" x14ac:dyDescent="0.25">
      <c r="A33" s="90"/>
      <c r="B33" s="90"/>
      <c r="C33" s="92"/>
      <c r="D33" s="93"/>
      <c r="E33" s="79"/>
      <c r="F33" s="79"/>
      <c r="G33" s="79"/>
      <c r="H33" s="79"/>
      <c r="I33" s="94"/>
      <c r="J33" s="89"/>
      <c r="K33" s="96"/>
    </row>
    <row r="34" spans="1:11" s="1" customFormat="1" ht="24" customHeight="1" x14ac:dyDescent="0.25">
      <c r="A34" s="90"/>
      <c r="B34" s="90"/>
      <c r="C34" s="92"/>
      <c r="D34" s="93"/>
      <c r="E34" s="79"/>
      <c r="F34" s="79"/>
      <c r="G34" s="79"/>
      <c r="H34" s="79"/>
      <c r="I34" s="94"/>
      <c r="J34" s="89"/>
      <c r="K34" s="96"/>
    </row>
    <row r="35" spans="1:11" s="1" customFormat="1" ht="24" customHeight="1" x14ac:dyDescent="0.25">
      <c r="A35" s="90"/>
      <c r="B35" s="90"/>
      <c r="C35" s="92"/>
      <c r="D35" s="93"/>
      <c r="E35" s="79"/>
      <c r="F35" s="79"/>
      <c r="G35" s="79"/>
      <c r="H35" s="79"/>
      <c r="I35" s="94"/>
      <c r="J35" s="89"/>
      <c r="K35" s="96"/>
    </row>
    <row r="36" spans="1:11" s="1" customFormat="1" ht="24" customHeight="1" x14ac:dyDescent="0.25">
      <c r="A36" s="90"/>
      <c r="B36" s="90"/>
      <c r="C36" s="92"/>
      <c r="D36" s="93"/>
      <c r="E36" s="79"/>
      <c r="F36" s="79"/>
      <c r="G36" s="79"/>
      <c r="H36" s="79"/>
      <c r="I36" s="94"/>
      <c r="J36" s="89"/>
      <c r="K36" s="96"/>
    </row>
    <row r="37" spans="1:11" s="1" customFormat="1" ht="24" customHeight="1" x14ac:dyDescent="0.25">
      <c r="A37" s="90"/>
      <c r="B37" s="90"/>
      <c r="C37" s="92"/>
      <c r="D37" s="93"/>
      <c r="E37" s="79"/>
      <c r="F37" s="79"/>
      <c r="G37" s="79"/>
      <c r="H37" s="79"/>
      <c r="I37" s="94"/>
      <c r="J37" s="89"/>
      <c r="K37" s="96"/>
    </row>
    <row r="38" spans="1:11" s="1" customFormat="1" ht="24" customHeight="1" x14ac:dyDescent="0.25">
      <c r="A38" s="90"/>
      <c r="B38" s="90"/>
      <c r="C38" s="92"/>
      <c r="D38" s="93"/>
      <c r="E38" s="79"/>
      <c r="F38" s="79"/>
      <c r="G38" s="79"/>
      <c r="H38" s="79"/>
      <c r="I38" s="94"/>
      <c r="J38" s="89"/>
      <c r="K38" s="96"/>
    </row>
    <row r="39" spans="1:11" s="1" customFormat="1" ht="24" customHeight="1" x14ac:dyDescent="0.25">
      <c r="A39" s="90"/>
      <c r="B39" s="90"/>
      <c r="C39" s="92"/>
      <c r="D39" s="93"/>
      <c r="E39" s="79"/>
      <c r="F39" s="79"/>
      <c r="G39" s="79"/>
      <c r="H39" s="79"/>
      <c r="I39" s="94"/>
      <c r="J39" s="89"/>
      <c r="K39" s="96"/>
    </row>
    <row r="40" spans="1:11" s="1" customFormat="1" ht="24" customHeight="1" x14ac:dyDescent="0.25">
      <c r="A40" s="90"/>
      <c r="B40" s="90"/>
      <c r="C40" s="92"/>
      <c r="D40" s="93"/>
      <c r="E40" s="79"/>
      <c r="F40" s="79"/>
      <c r="G40" s="79"/>
      <c r="H40" s="79"/>
      <c r="I40" s="94"/>
      <c r="J40" s="89"/>
      <c r="K40" s="96"/>
    </row>
    <row r="41" spans="1:11" s="1" customFormat="1" ht="24" customHeight="1" x14ac:dyDescent="0.25">
      <c r="A41" s="90"/>
      <c r="B41" s="90"/>
      <c r="C41" s="92"/>
      <c r="D41" s="93"/>
      <c r="E41" s="79"/>
      <c r="F41" s="79"/>
      <c r="G41" s="79"/>
      <c r="H41" s="79"/>
      <c r="I41" s="94"/>
      <c r="J41" s="89"/>
      <c r="K41" s="96"/>
    </row>
    <row r="42" spans="1:11" s="1" customFormat="1" ht="24" customHeight="1" x14ac:dyDescent="0.25">
      <c r="A42" s="90"/>
      <c r="B42" s="90"/>
      <c r="C42" s="92"/>
      <c r="D42" s="93"/>
      <c r="E42" s="79"/>
      <c r="F42" s="79"/>
      <c r="G42" s="79"/>
      <c r="H42" s="79"/>
      <c r="I42" s="94"/>
      <c r="J42" s="89"/>
      <c r="K42" s="96"/>
    </row>
    <row r="43" spans="1:11" s="1" customFormat="1" ht="24" customHeight="1" x14ac:dyDescent="0.25">
      <c r="A43" s="90"/>
      <c r="B43" s="90"/>
      <c r="C43" s="92"/>
      <c r="D43" s="93"/>
      <c r="E43" s="79"/>
      <c r="F43" s="79"/>
      <c r="G43" s="79"/>
      <c r="H43" s="79"/>
      <c r="I43" s="94"/>
      <c r="J43" s="89"/>
      <c r="K43" s="96"/>
    </row>
    <row r="44" spans="1:11" s="1" customFormat="1" ht="24" customHeight="1" x14ac:dyDescent="0.25">
      <c r="A44" s="90"/>
      <c r="B44" s="90"/>
      <c r="C44" s="92"/>
      <c r="D44" s="93"/>
      <c r="E44" s="79"/>
      <c r="F44" s="79"/>
      <c r="G44" s="79"/>
      <c r="H44" s="79"/>
      <c r="I44" s="94"/>
      <c r="J44" s="89"/>
      <c r="K44" s="96"/>
    </row>
    <row r="45" spans="1:11" s="1" customFormat="1" ht="24" customHeight="1" x14ac:dyDescent="0.25">
      <c r="A45" s="90"/>
      <c r="B45" s="90"/>
      <c r="C45" s="92"/>
      <c r="D45" s="93"/>
      <c r="E45" s="79"/>
      <c r="F45" s="79"/>
      <c r="G45" s="79"/>
      <c r="H45" s="79"/>
      <c r="I45" s="94"/>
      <c r="J45" s="89"/>
      <c r="K45" s="96"/>
    </row>
    <row r="46" spans="1:11" s="1" customFormat="1" ht="24" customHeight="1" x14ac:dyDescent="0.25">
      <c r="A46" s="90"/>
      <c r="B46" s="90"/>
      <c r="C46" s="92"/>
      <c r="D46" s="93"/>
      <c r="E46" s="79"/>
      <c r="F46" s="79"/>
      <c r="G46" s="79"/>
      <c r="H46" s="79"/>
      <c r="I46" s="94"/>
      <c r="J46" s="89"/>
      <c r="K46" s="96"/>
    </row>
    <row r="47" spans="1:11" s="1" customFormat="1" ht="24" customHeight="1" x14ac:dyDescent="0.25">
      <c r="A47" s="90"/>
      <c r="B47" s="90"/>
      <c r="C47" s="92"/>
      <c r="D47" s="93"/>
      <c r="E47" s="79"/>
      <c r="F47" s="79"/>
      <c r="G47" s="79"/>
      <c r="H47" s="79"/>
      <c r="I47" s="94"/>
      <c r="J47" s="89"/>
      <c r="K47" s="96"/>
    </row>
    <row r="48" spans="1:11" s="1" customFormat="1" ht="24" customHeight="1" x14ac:dyDescent="0.25">
      <c r="A48" s="90"/>
      <c r="B48" s="90"/>
      <c r="C48" s="92"/>
      <c r="D48" s="93"/>
      <c r="E48" s="79"/>
      <c r="F48" s="79"/>
      <c r="G48" s="79"/>
      <c r="H48" s="79"/>
      <c r="I48" s="94"/>
      <c r="J48" s="89"/>
      <c r="K48" s="96"/>
    </row>
    <row r="49" spans="1:11" s="1" customFormat="1" ht="24" customHeight="1" x14ac:dyDescent="0.25">
      <c r="A49" s="90"/>
      <c r="B49" s="90"/>
      <c r="C49" s="92"/>
      <c r="D49" s="93"/>
      <c r="E49" s="79"/>
      <c r="F49" s="79"/>
      <c r="G49" s="79"/>
      <c r="H49" s="79"/>
      <c r="I49" s="94"/>
      <c r="J49" s="89"/>
      <c r="K49" s="96"/>
    </row>
    <row r="50" spans="1:11" s="1" customFormat="1" ht="24" customHeight="1" x14ac:dyDescent="0.25">
      <c r="A50" s="90"/>
      <c r="B50" s="90"/>
      <c r="C50" s="92"/>
      <c r="D50" s="93"/>
      <c r="E50" s="79"/>
      <c r="F50" s="79"/>
      <c r="G50" s="79"/>
      <c r="H50" s="79"/>
      <c r="I50" s="94"/>
      <c r="J50" s="89"/>
      <c r="K50" s="96"/>
    </row>
    <row r="51" spans="1:11" s="1" customFormat="1" ht="24" customHeight="1" x14ac:dyDescent="0.25">
      <c r="A51" s="90"/>
      <c r="B51" s="90"/>
      <c r="C51" s="92"/>
      <c r="D51" s="93"/>
      <c r="E51" s="79"/>
      <c r="F51" s="79"/>
      <c r="G51" s="79"/>
      <c r="H51" s="79"/>
      <c r="I51" s="94"/>
      <c r="J51" s="89"/>
      <c r="K51" s="96"/>
    </row>
    <row r="52" spans="1:11" s="1" customFormat="1" ht="24" customHeight="1" x14ac:dyDescent="0.25">
      <c r="A52" s="90"/>
      <c r="B52" s="90"/>
      <c r="C52" s="92"/>
      <c r="D52" s="93"/>
      <c r="E52" s="79"/>
      <c r="F52" s="79"/>
      <c r="G52" s="79"/>
      <c r="H52" s="79"/>
      <c r="I52" s="94"/>
      <c r="J52" s="89"/>
      <c r="K52" s="96"/>
    </row>
    <row r="53" spans="1:11" s="1" customFormat="1" ht="24" customHeight="1" thickBot="1" x14ac:dyDescent="0.3">
      <c r="A53" s="108"/>
      <c r="B53" s="108"/>
      <c r="C53" s="109"/>
      <c r="D53" s="110"/>
      <c r="E53" s="111"/>
      <c r="F53" s="111"/>
      <c r="G53" s="111"/>
      <c r="H53" s="111"/>
      <c r="I53" s="112"/>
      <c r="J53" s="113"/>
      <c r="K53" s="116"/>
    </row>
    <row r="54" spans="1:11" s="1" customFormat="1" ht="24" customHeight="1" x14ac:dyDescent="0.25">
      <c r="A54" s="299" t="s">
        <v>23</v>
      </c>
      <c r="B54" s="300"/>
      <c r="C54" s="300"/>
      <c r="D54" s="19">
        <f>SUM(D9:D53)</f>
        <v>0</v>
      </c>
      <c r="E54" s="20">
        <f t="shared" ref="E54:I54" si="0">SUM(E9:E53)</f>
        <v>0</v>
      </c>
      <c r="F54" s="20">
        <f t="shared" si="0"/>
        <v>0</v>
      </c>
      <c r="G54" s="20">
        <f t="shared" si="0"/>
        <v>0</v>
      </c>
      <c r="H54" s="20">
        <f t="shared" si="0"/>
        <v>0</v>
      </c>
      <c r="I54" s="21">
        <f t="shared" si="0"/>
        <v>0</v>
      </c>
      <c r="J54" s="292"/>
      <c r="K54" s="293"/>
    </row>
    <row r="55" spans="1:11" s="1" customFormat="1" ht="24" customHeight="1" x14ac:dyDescent="0.25">
      <c r="A55" s="298" t="s">
        <v>24</v>
      </c>
      <c r="B55" s="271"/>
      <c r="C55" s="271"/>
      <c r="D55" s="44">
        <f>SUM((SUMIF(J9:J53,"Fallwild",D9:D53))+(SUMIF(J9:J53,"Verkehrsverlust",D9:D53)))</f>
        <v>0</v>
      </c>
      <c r="E55" s="45">
        <f>SUM((SUMIF(J9:J53,"Fallwild",E9:E53))+(SUMIF(J9:J53,"Verkehrsverlust",E9:E53)))</f>
        <v>0</v>
      </c>
      <c r="F55" s="45">
        <f>SUM((SUMIF(J9:J53,"Fallwild",F9:F53))+(SUMIF(J9:J53,"Verkehrsverlust",F9:F53)))</f>
        <v>0</v>
      </c>
      <c r="G55" s="45">
        <f>SUM((SUMIF(J9:J53,"Fallwild",G9:G53))+(SUMIF(J9:J53,"Verkehrsverlust",G9:G53)))</f>
        <v>0</v>
      </c>
      <c r="H55" s="45">
        <f>SUM((SUMIF(J9:J53,"Fallwild",H9:H53))+(SUMIF(J9:J53,"Verkehrsverlust",H9:H53)))</f>
        <v>0</v>
      </c>
      <c r="I55" s="45">
        <f>SUM((SUMIF(J9:J53,"Fallwild",I9:I53))+(SUMIF(J9:J53,"Verkehrsverlust",I9:I53)))</f>
        <v>0</v>
      </c>
      <c r="J55" s="294"/>
      <c r="K55" s="295"/>
    </row>
    <row r="56" spans="1:11" s="1" customFormat="1" ht="24" customHeight="1" x14ac:dyDescent="0.25">
      <c r="A56" s="298" t="s">
        <v>25</v>
      </c>
      <c r="B56" s="271"/>
      <c r="C56" s="271"/>
      <c r="D56" s="44">
        <f>SUMIF(J9:J53,"Verkehrsverlust",D9:D53)</f>
        <v>0</v>
      </c>
      <c r="E56" s="45">
        <f>SUMIF(J9:J53,"Verkehrsverlust",E9:E53)</f>
        <v>0</v>
      </c>
      <c r="F56" s="45">
        <f>SUMIF(J9:J53,"Verkehrsverlust",F9:F53)</f>
        <v>0</v>
      </c>
      <c r="G56" s="45">
        <f>SUMIF(J9:J53,"Verkehrsverlust",G9:G53)</f>
        <v>0</v>
      </c>
      <c r="H56" s="45">
        <f>SUMIF(J9:J53,"Verkehrsverlust",H9:H53)</f>
        <v>0</v>
      </c>
      <c r="I56" s="45">
        <f>SUMIF(J9:J53,"Verkehrsverlust",I9:I53)</f>
        <v>0</v>
      </c>
      <c r="J56" s="294"/>
      <c r="K56" s="295"/>
    </row>
  </sheetData>
  <sheetProtection algorithmName="SHA-512" hashValue="qSFWUCu2uzTkeofp5guN+E3piEYtuvjQc1DQfQIv5ySsYYN02TciL76zX28pPtMC5zPasbHfmeaiZLQMpHay7w==" saltValue="WsqmqvuSvCUJsRE7x/oRbw==" spinCount="100000" sheet="1" selectLockedCells="1"/>
  <mergeCells count="14">
    <mergeCell ref="C1:J1"/>
    <mergeCell ref="C2:J2"/>
    <mergeCell ref="A54:C54"/>
    <mergeCell ref="A55:C55"/>
    <mergeCell ref="A56:C56"/>
    <mergeCell ref="A4:A8"/>
    <mergeCell ref="B4:B8"/>
    <mergeCell ref="C4:C8"/>
    <mergeCell ref="J54:K56"/>
    <mergeCell ref="D4:K4"/>
    <mergeCell ref="D5:I5"/>
    <mergeCell ref="D6:F6"/>
    <mergeCell ref="G6:I6"/>
    <mergeCell ref="K6:K8"/>
  </mergeCells>
  <dataValidations count="1">
    <dataValidation type="list" allowBlank="1" showInputMessage="1" showErrorMessage="1" sqref="J9:J53" xr:uid="{00000000-0002-0000-0700-000000000000}">
      <formula1>$O$9:$O$11</formula1>
    </dataValidation>
  </dataValidations>
  <pageMargins left="0.51181102362204722" right="0.15748031496062992" top="0.51181102362204722" bottom="0.35433070866141736" header="0.31496062992125984" footer="0.31496062992125984"/>
  <pageSetup paperSize="9" scale="85" orientation="landscape" horizontalDpi="4294967295" verticalDpi="4294967295" r:id="rId1"/>
  <headerFooter>
    <oddHeader>&amp;RSeite &amp;P</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K85"/>
  <sheetViews>
    <sheetView zoomScaleNormal="100" workbookViewId="0">
      <selection activeCell="C11" sqref="C11"/>
    </sheetView>
  </sheetViews>
  <sheetFormatPr baseColWidth="10" defaultRowHeight="15" x14ac:dyDescent="0.25"/>
  <cols>
    <col min="1" max="1" width="3" customWidth="1"/>
    <col min="2" max="2" width="13" customWidth="1"/>
    <col min="3" max="4" width="7.42578125" style="3" customWidth="1"/>
    <col min="5" max="5" width="7.5703125" style="3" bestFit="1" customWidth="1"/>
    <col min="6" max="6" width="6.5703125" style="3" bestFit="1" customWidth="1"/>
    <col min="7" max="7" width="7.28515625" style="3" bestFit="1" customWidth="1"/>
    <col min="8" max="8" width="6.5703125" style="3" bestFit="1" customWidth="1"/>
    <col min="9" max="9" width="8.7109375" style="3" bestFit="1" customWidth="1"/>
    <col min="10" max="10" width="12.140625" style="3" bestFit="1" customWidth="1"/>
    <col min="11" max="11" width="20" style="3" customWidth="1"/>
  </cols>
  <sheetData>
    <row r="1" spans="1:11" s="25" customFormat="1" ht="12" customHeight="1" x14ac:dyDescent="0.2">
      <c r="A1" s="342" t="s">
        <v>101</v>
      </c>
      <c r="B1" s="342"/>
      <c r="C1" s="311">
        <f>'Streckenliste Vorderseite'!A9</f>
        <v>0</v>
      </c>
      <c r="D1" s="311"/>
      <c r="E1" s="311"/>
      <c r="F1" s="311"/>
      <c r="G1" s="311"/>
      <c r="H1" s="311"/>
      <c r="I1" s="311"/>
      <c r="J1" s="311"/>
      <c r="K1" s="311"/>
    </row>
    <row r="2" spans="1:11" s="25" customFormat="1" ht="12" customHeight="1" x14ac:dyDescent="0.2">
      <c r="A2" s="342" t="s">
        <v>100</v>
      </c>
      <c r="B2" s="342"/>
      <c r="C2" s="311" t="str">
        <f>'Streckenliste Vorderseite'!K2</f>
        <v>2025/2026</v>
      </c>
      <c r="D2" s="311"/>
      <c r="E2" s="311"/>
      <c r="F2" s="311"/>
      <c r="G2" s="311"/>
      <c r="H2" s="311"/>
      <c r="I2" s="311"/>
      <c r="J2" s="311"/>
      <c r="K2" s="311"/>
    </row>
    <row r="3" spans="1:11" s="25" customFormat="1" ht="12" customHeight="1" x14ac:dyDescent="0.2">
      <c r="A3" s="179"/>
      <c r="B3" s="179"/>
      <c r="C3" s="178"/>
      <c r="D3" s="178"/>
      <c r="E3" s="178"/>
      <c r="F3" s="178"/>
      <c r="G3" s="178"/>
      <c r="H3" s="178"/>
      <c r="I3" s="178"/>
      <c r="J3" s="178"/>
      <c r="K3" s="178"/>
    </row>
    <row r="4" spans="1:11" s="22" customFormat="1" ht="14.25" customHeight="1" x14ac:dyDescent="0.25">
      <c r="A4" s="324" t="s">
        <v>52</v>
      </c>
      <c r="B4" s="325"/>
      <c r="C4" s="321" t="s">
        <v>158</v>
      </c>
      <c r="D4" s="321"/>
      <c r="E4" s="321"/>
      <c r="F4" s="321"/>
      <c r="G4" s="322"/>
      <c r="H4" s="323" t="s">
        <v>57</v>
      </c>
      <c r="I4" s="321"/>
      <c r="J4" s="321"/>
      <c r="K4" s="321"/>
    </row>
    <row r="5" spans="1:11" s="22" customFormat="1" ht="13.5" customHeight="1" x14ac:dyDescent="0.25">
      <c r="A5" s="326"/>
      <c r="B5" s="327"/>
      <c r="C5" s="350" t="s">
        <v>53</v>
      </c>
      <c r="D5" s="334" t="s">
        <v>54</v>
      </c>
      <c r="E5" s="334" t="s">
        <v>185</v>
      </c>
      <c r="F5" s="334" t="s">
        <v>56</v>
      </c>
      <c r="G5" s="343" t="s">
        <v>85</v>
      </c>
      <c r="H5" s="330" t="s">
        <v>23</v>
      </c>
      <c r="I5" s="332" t="s">
        <v>162</v>
      </c>
      <c r="J5" s="332" t="s">
        <v>159</v>
      </c>
      <c r="K5" s="334" t="s">
        <v>87</v>
      </c>
    </row>
    <row r="6" spans="1:11" s="22" customFormat="1" ht="24" customHeight="1" x14ac:dyDescent="0.25">
      <c r="A6" s="328"/>
      <c r="B6" s="329"/>
      <c r="C6" s="351"/>
      <c r="D6" s="335"/>
      <c r="E6" s="335"/>
      <c r="F6" s="335"/>
      <c r="G6" s="344"/>
      <c r="H6" s="331"/>
      <c r="I6" s="333"/>
      <c r="J6" s="333"/>
      <c r="K6" s="335"/>
    </row>
    <row r="7" spans="1:11" s="22" customFormat="1" ht="14.25" customHeight="1" x14ac:dyDescent="0.25">
      <c r="A7" s="345" t="s">
        <v>51</v>
      </c>
      <c r="B7" s="118" t="s">
        <v>121</v>
      </c>
      <c r="C7" s="150"/>
      <c r="D7" s="150"/>
      <c r="E7" s="150"/>
      <c r="F7" s="119"/>
      <c r="G7" s="120"/>
      <c r="H7" s="48">
        <f>SUM(G7,F7)</f>
        <v>0</v>
      </c>
      <c r="I7" s="66">
        <f>SUM(F7,G7)</f>
        <v>0</v>
      </c>
      <c r="J7" s="66">
        <f>SUM(G7)</f>
        <v>0</v>
      </c>
      <c r="K7" s="171"/>
    </row>
    <row r="8" spans="1:11" s="22" customFormat="1" ht="12.75" customHeight="1" x14ac:dyDescent="0.25">
      <c r="A8" s="346"/>
      <c r="B8" s="118" t="s">
        <v>122</v>
      </c>
      <c r="C8" s="150"/>
      <c r="D8" s="150"/>
      <c r="E8" s="150"/>
      <c r="F8" s="119"/>
      <c r="G8" s="120"/>
      <c r="H8" s="48">
        <f t="shared" ref="H8:H10" si="0">SUM(G8,F8)</f>
        <v>0</v>
      </c>
      <c r="I8" s="66">
        <f>SUM(F8,G8)</f>
        <v>0</v>
      </c>
      <c r="J8" s="66">
        <f>SUM(G8)</f>
        <v>0</v>
      </c>
      <c r="K8" s="171"/>
    </row>
    <row r="9" spans="1:11" s="22" customFormat="1" ht="12.75" customHeight="1" x14ac:dyDescent="0.25">
      <c r="A9" s="346"/>
      <c r="B9" s="118" t="s">
        <v>123</v>
      </c>
      <c r="C9" s="150"/>
      <c r="D9" s="150"/>
      <c r="E9" s="150"/>
      <c r="F9" s="119"/>
      <c r="G9" s="120"/>
      <c r="H9" s="48">
        <f t="shared" si="0"/>
        <v>0</v>
      </c>
      <c r="I9" s="66">
        <f>SUM(F9,G9)</f>
        <v>0</v>
      </c>
      <c r="J9" s="66">
        <f>SUM(G9)</f>
        <v>0</v>
      </c>
      <c r="K9" s="171"/>
    </row>
    <row r="10" spans="1:11" s="22" customFormat="1" ht="12.75" customHeight="1" x14ac:dyDescent="0.25">
      <c r="A10" s="346"/>
      <c r="B10" s="118" t="s">
        <v>124</v>
      </c>
      <c r="C10" s="150"/>
      <c r="D10" s="150"/>
      <c r="E10" s="150"/>
      <c r="F10" s="119"/>
      <c r="G10" s="120"/>
      <c r="H10" s="48">
        <f t="shared" si="0"/>
        <v>0</v>
      </c>
      <c r="I10" s="66">
        <f>SUM(G10,F10)</f>
        <v>0</v>
      </c>
      <c r="J10" s="66">
        <f>SUM(G10)</f>
        <v>0</v>
      </c>
      <c r="K10" s="171"/>
    </row>
    <row r="11" spans="1:11" s="22" customFormat="1" ht="12.75" customHeight="1" x14ac:dyDescent="0.25">
      <c r="A11" s="346"/>
      <c r="B11" s="117" t="s">
        <v>58</v>
      </c>
      <c r="C11" s="47"/>
      <c r="D11" s="150"/>
      <c r="E11" s="150"/>
      <c r="F11" s="119"/>
      <c r="G11" s="120"/>
      <c r="H11" s="48">
        <f>SUM(C11,F11:G11)</f>
        <v>0</v>
      </c>
      <c r="I11" s="66">
        <f>SUM(F11:G11)</f>
        <v>0</v>
      </c>
      <c r="J11" s="66">
        <f>SUM(G11)</f>
        <v>0</v>
      </c>
      <c r="K11" s="171"/>
    </row>
    <row r="12" spans="1:11" s="22" customFormat="1" ht="12.75" customHeight="1" x14ac:dyDescent="0.25">
      <c r="A12" s="346"/>
      <c r="B12" s="117" t="s">
        <v>59</v>
      </c>
      <c r="C12" s="47"/>
      <c r="D12" s="150"/>
      <c r="E12" s="150"/>
      <c r="F12" s="119"/>
      <c r="G12" s="120"/>
      <c r="H12" s="48">
        <f>SUM(C12,F12:G12)</f>
        <v>0</v>
      </c>
      <c r="I12" s="66">
        <f t="shared" ref="I12:I20" si="1">SUM(F12:G12)</f>
        <v>0</v>
      </c>
      <c r="J12" s="66">
        <f t="shared" ref="J12:J20" si="2">SUM(G12)</f>
        <v>0</v>
      </c>
      <c r="K12" s="171"/>
    </row>
    <row r="13" spans="1:11" s="22" customFormat="1" ht="12.75" customHeight="1" x14ac:dyDescent="0.25">
      <c r="A13" s="346"/>
      <c r="B13" s="117" t="s">
        <v>60</v>
      </c>
      <c r="C13" s="47"/>
      <c r="D13" s="47"/>
      <c r="E13" s="150"/>
      <c r="F13" s="119"/>
      <c r="G13" s="120"/>
      <c r="H13" s="48">
        <f t="shared" ref="H13:H20" si="3">SUM(C13:D13,F13:G13)</f>
        <v>0</v>
      </c>
      <c r="I13" s="66">
        <f t="shared" si="1"/>
        <v>0</v>
      </c>
      <c r="J13" s="66">
        <f t="shared" si="2"/>
        <v>0</v>
      </c>
      <c r="K13" s="171"/>
    </row>
    <row r="14" spans="1:11" s="22" customFormat="1" ht="12.75" customHeight="1" x14ac:dyDescent="0.25">
      <c r="A14" s="346"/>
      <c r="B14" s="117" t="s">
        <v>184</v>
      </c>
      <c r="C14" s="47"/>
      <c r="D14" s="47"/>
      <c r="E14" s="159"/>
      <c r="F14" s="119"/>
      <c r="G14" s="120"/>
      <c r="H14" s="48">
        <f>SUM(C14:D14,E14,F14:G14)</f>
        <v>0</v>
      </c>
      <c r="I14" s="66">
        <f t="shared" si="1"/>
        <v>0</v>
      </c>
      <c r="J14" s="66">
        <f t="shared" si="2"/>
        <v>0</v>
      </c>
      <c r="K14" s="171"/>
    </row>
    <row r="15" spans="1:11" s="22" customFormat="1" ht="12.75" customHeight="1" x14ac:dyDescent="0.25">
      <c r="A15" s="346"/>
      <c r="B15" s="117" t="s">
        <v>62</v>
      </c>
      <c r="C15" s="47"/>
      <c r="D15" s="47"/>
      <c r="E15" s="150"/>
      <c r="F15" s="119"/>
      <c r="G15" s="120"/>
      <c r="H15" s="48">
        <f t="shared" si="3"/>
        <v>0</v>
      </c>
      <c r="I15" s="66">
        <f t="shared" si="1"/>
        <v>0</v>
      </c>
      <c r="J15" s="66">
        <f t="shared" si="2"/>
        <v>0</v>
      </c>
      <c r="K15" s="171"/>
    </row>
    <row r="16" spans="1:11" s="22" customFormat="1" ht="12.75" customHeight="1" x14ac:dyDescent="0.25">
      <c r="A16" s="346"/>
      <c r="B16" s="117" t="s">
        <v>63</v>
      </c>
      <c r="C16" s="47"/>
      <c r="D16" s="47"/>
      <c r="E16" s="150"/>
      <c r="F16" s="119"/>
      <c r="G16" s="120"/>
      <c r="H16" s="48">
        <f t="shared" si="3"/>
        <v>0</v>
      </c>
      <c r="I16" s="66">
        <f t="shared" si="1"/>
        <v>0</v>
      </c>
      <c r="J16" s="66">
        <f t="shared" si="2"/>
        <v>0</v>
      </c>
      <c r="K16" s="171"/>
    </row>
    <row r="17" spans="1:11" s="22" customFormat="1" ht="12.75" customHeight="1" x14ac:dyDescent="0.25">
      <c r="A17" s="346"/>
      <c r="B17" s="117" t="s">
        <v>64</v>
      </c>
      <c r="C17" s="157"/>
      <c r="D17" s="157"/>
      <c r="E17" s="156"/>
      <c r="F17" s="161"/>
      <c r="G17" s="162"/>
      <c r="H17" s="48">
        <f t="shared" si="3"/>
        <v>0</v>
      </c>
      <c r="I17" s="66">
        <f t="shared" si="1"/>
        <v>0</v>
      </c>
      <c r="J17" s="66">
        <f t="shared" si="2"/>
        <v>0</v>
      </c>
      <c r="K17" s="171"/>
    </row>
    <row r="18" spans="1:11" s="22" customFormat="1" ht="12.75" customHeight="1" x14ac:dyDescent="0.25">
      <c r="A18" s="346"/>
      <c r="B18" s="143" t="s">
        <v>65</v>
      </c>
      <c r="C18" s="158"/>
      <c r="D18" s="158"/>
      <c r="E18" s="156"/>
      <c r="F18" s="163"/>
      <c r="G18" s="164"/>
      <c r="H18" s="48">
        <f t="shared" si="3"/>
        <v>0</v>
      </c>
      <c r="I18" s="66">
        <f t="shared" si="1"/>
        <v>0</v>
      </c>
      <c r="J18" s="66">
        <f t="shared" si="2"/>
        <v>0</v>
      </c>
      <c r="K18" s="171"/>
    </row>
    <row r="19" spans="1:11" s="22" customFormat="1" ht="12.75" customHeight="1" x14ac:dyDescent="0.25">
      <c r="A19" s="346"/>
      <c r="B19" s="142" t="s">
        <v>66</v>
      </c>
      <c r="C19" s="47"/>
      <c r="D19" s="159"/>
      <c r="E19" s="150"/>
      <c r="F19" s="119"/>
      <c r="G19" s="120"/>
      <c r="H19" s="48">
        <f t="shared" si="3"/>
        <v>0</v>
      </c>
      <c r="I19" s="66">
        <f t="shared" si="1"/>
        <v>0</v>
      </c>
      <c r="J19" s="66">
        <f t="shared" si="2"/>
        <v>0</v>
      </c>
      <c r="K19" s="171"/>
    </row>
    <row r="20" spans="1:11" s="22" customFormat="1" ht="12.75" customHeight="1" thickBot="1" x14ac:dyDescent="0.3">
      <c r="A20" s="347"/>
      <c r="B20" s="144" t="s">
        <v>67</v>
      </c>
      <c r="C20" s="145"/>
      <c r="D20" s="160"/>
      <c r="E20" s="151"/>
      <c r="F20" s="146"/>
      <c r="G20" s="147"/>
      <c r="H20" s="48">
        <f t="shared" si="3"/>
        <v>0</v>
      </c>
      <c r="I20" s="66">
        <f t="shared" si="1"/>
        <v>0</v>
      </c>
      <c r="J20" s="66">
        <f t="shared" si="2"/>
        <v>0</v>
      </c>
      <c r="K20" s="173"/>
    </row>
    <row r="21" spans="1:11" s="22" customFormat="1" ht="12.75" customHeight="1" x14ac:dyDescent="0.25">
      <c r="A21" s="348" t="s">
        <v>68</v>
      </c>
      <c r="B21" s="315" t="s">
        <v>69</v>
      </c>
      <c r="C21" s="316"/>
      <c r="D21" s="316"/>
      <c r="E21" s="316"/>
      <c r="F21" s="316"/>
      <c r="G21" s="317"/>
      <c r="H21" s="165"/>
      <c r="I21" s="166"/>
      <c r="J21" s="166"/>
      <c r="K21" s="172"/>
    </row>
    <row r="22" spans="1:11" s="22" customFormat="1" ht="12.75" customHeight="1" x14ac:dyDescent="0.25">
      <c r="A22" s="346"/>
      <c r="B22" s="312" t="s">
        <v>70</v>
      </c>
      <c r="C22" s="313"/>
      <c r="D22" s="313"/>
      <c r="E22" s="313"/>
      <c r="F22" s="313"/>
      <c r="G22" s="314"/>
      <c r="H22" s="167"/>
      <c r="I22" s="168"/>
      <c r="J22" s="168"/>
      <c r="K22" s="171"/>
    </row>
    <row r="23" spans="1:11" s="22" customFormat="1" ht="12.75" customHeight="1" x14ac:dyDescent="0.25">
      <c r="A23" s="346"/>
      <c r="B23" s="318" t="s">
        <v>125</v>
      </c>
      <c r="C23" s="319"/>
      <c r="D23" s="319"/>
      <c r="E23" s="319"/>
      <c r="F23" s="319"/>
      <c r="G23" s="320"/>
      <c r="H23" s="167"/>
      <c r="I23" s="168"/>
      <c r="J23" s="168"/>
      <c r="K23" s="171"/>
    </row>
    <row r="24" spans="1:11" s="22" customFormat="1" ht="12.75" customHeight="1" x14ac:dyDescent="0.25">
      <c r="A24" s="346"/>
      <c r="B24" s="318" t="s">
        <v>126</v>
      </c>
      <c r="C24" s="319"/>
      <c r="D24" s="319"/>
      <c r="E24" s="319"/>
      <c r="F24" s="319"/>
      <c r="G24" s="320"/>
      <c r="H24" s="167"/>
      <c r="I24" s="168"/>
      <c r="J24" s="168"/>
      <c r="K24" s="171"/>
    </row>
    <row r="25" spans="1:11" s="22" customFormat="1" ht="12.75" customHeight="1" x14ac:dyDescent="0.25">
      <c r="A25" s="346"/>
      <c r="B25" s="312" t="s">
        <v>71</v>
      </c>
      <c r="C25" s="313"/>
      <c r="D25" s="313"/>
      <c r="E25" s="313"/>
      <c r="F25" s="313"/>
      <c r="G25" s="314"/>
      <c r="H25" s="167"/>
      <c r="I25" s="168"/>
      <c r="J25" s="168"/>
      <c r="K25" s="171"/>
    </row>
    <row r="26" spans="1:11" s="22" customFormat="1" ht="12.75" customHeight="1" x14ac:dyDescent="0.25">
      <c r="A26" s="346"/>
      <c r="B26" s="312" t="s">
        <v>72</v>
      </c>
      <c r="C26" s="313"/>
      <c r="D26" s="313"/>
      <c r="E26" s="313"/>
      <c r="F26" s="313"/>
      <c r="G26" s="314"/>
      <c r="H26" s="167"/>
      <c r="I26" s="168"/>
      <c r="J26" s="168"/>
      <c r="K26" s="171"/>
    </row>
    <row r="27" spans="1:11" s="22" customFormat="1" ht="12.75" customHeight="1" x14ac:dyDescent="0.25">
      <c r="A27" s="346"/>
      <c r="B27" s="318" t="s">
        <v>127</v>
      </c>
      <c r="C27" s="319"/>
      <c r="D27" s="319"/>
      <c r="E27" s="319"/>
      <c r="F27" s="319"/>
      <c r="G27" s="320"/>
      <c r="H27" s="167"/>
      <c r="I27" s="168"/>
      <c r="J27" s="168"/>
      <c r="K27" s="171"/>
    </row>
    <row r="28" spans="1:11" s="22" customFormat="1" ht="12.75" customHeight="1" x14ac:dyDescent="0.25">
      <c r="A28" s="346"/>
      <c r="B28" s="318" t="s">
        <v>128</v>
      </c>
      <c r="C28" s="319"/>
      <c r="D28" s="319"/>
      <c r="E28" s="319"/>
      <c r="F28" s="319"/>
      <c r="G28" s="320"/>
      <c r="H28" s="167"/>
      <c r="I28" s="168"/>
      <c r="J28" s="168"/>
      <c r="K28" s="171"/>
    </row>
    <row r="29" spans="1:11" s="22" customFormat="1" ht="12.75" customHeight="1" x14ac:dyDescent="0.25">
      <c r="A29" s="346"/>
      <c r="B29" s="312" t="s">
        <v>73</v>
      </c>
      <c r="C29" s="313"/>
      <c r="D29" s="313"/>
      <c r="E29" s="313"/>
      <c r="F29" s="313"/>
      <c r="G29" s="314"/>
      <c r="H29" s="167"/>
      <c r="I29" s="168"/>
      <c r="J29" s="168"/>
      <c r="K29" s="171"/>
    </row>
    <row r="30" spans="1:11" s="22" customFormat="1" ht="12.75" customHeight="1" x14ac:dyDescent="0.25">
      <c r="A30" s="346"/>
      <c r="B30" s="312" t="s">
        <v>74</v>
      </c>
      <c r="C30" s="313"/>
      <c r="D30" s="313"/>
      <c r="E30" s="313"/>
      <c r="F30" s="313"/>
      <c r="G30" s="314"/>
      <c r="H30" s="167"/>
      <c r="I30" s="168"/>
      <c r="J30" s="168"/>
      <c r="K30" s="171"/>
    </row>
    <row r="31" spans="1:11" s="22" customFormat="1" ht="12.75" customHeight="1" x14ac:dyDescent="0.25">
      <c r="A31" s="346"/>
      <c r="B31" s="312" t="s">
        <v>75</v>
      </c>
      <c r="C31" s="313"/>
      <c r="D31" s="313"/>
      <c r="E31" s="313"/>
      <c r="F31" s="313"/>
      <c r="G31" s="314"/>
      <c r="H31" s="170"/>
      <c r="I31" s="168"/>
      <c r="J31" s="168"/>
      <c r="K31" s="171"/>
    </row>
    <row r="32" spans="1:11" s="22" customFormat="1" ht="12.75" customHeight="1" x14ac:dyDescent="0.25">
      <c r="A32" s="346"/>
      <c r="B32" s="312" t="s">
        <v>76</v>
      </c>
      <c r="C32" s="313"/>
      <c r="D32" s="313"/>
      <c r="E32" s="313"/>
      <c r="F32" s="313"/>
      <c r="G32" s="314"/>
      <c r="H32" s="170"/>
      <c r="I32" s="168"/>
      <c r="J32" s="168"/>
      <c r="K32" s="171"/>
    </row>
    <row r="33" spans="1:11" s="22" customFormat="1" ht="12.75" customHeight="1" x14ac:dyDescent="0.25">
      <c r="A33" s="346"/>
      <c r="B33" s="318" t="s">
        <v>129</v>
      </c>
      <c r="C33" s="319"/>
      <c r="D33" s="319"/>
      <c r="E33" s="319"/>
      <c r="F33" s="319"/>
      <c r="G33" s="320"/>
      <c r="H33" s="170"/>
      <c r="I33" s="168"/>
      <c r="J33" s="168"/>
      <c r="K33" s="171"/>
    </row>
    <row r="34" spans="1:11" s="22" customFormat="1" ht="12.75" customHeight="1" x14ac:dyDescent="0.25">
      <c r="A34" s="346"/>
      <c r="B34" s="312" t="s">
        <v>77</v>
      </c>
      <c r="C34" s="313"/>
      <c r="D34" s="313"/>
      <c r="E34" s="313"/>
      <c r="F34" s="313"/>
      <c r="G34" s="314"/>
      <c r="H34" s="170"/>
      <c r="I34" s="168"/>
      <c r="J34" s="168"/>
      <c r="K34" s="171"/>
    </row>
    <row r="35" spans="1:11" s="22" customFormat="1" ht="12.75" customHeight="1" x14ac:dyDescent="0.25">
      <c r="A35" s="346"/>
      <c r="B35" s="318" t="s">
        <v>130</v>
      </c>
      <c r="C35" s="319"/>
      <c r="D35" s="319"/>
      <c r="E35" s="319"/>
      <c r="F35" s="319"/>
      <c r="G35" s="320"/>
      <c r="H35" s="170"/>
      <c r="I35" s="168"/>
      <c r="J35" s="168"/>
      <c r="K35" s="171"/>
    </row>
    <row r="36" spans="1:11" s="22" customFormat="1" ht="12.75" customHeight="1" x14ac:dyDescent="0.25">
      <c r="A36" s="346"/>
      <c r="B36" s="318" t="s">
        <v>131</v>
      </c>
      <c r="C36" s="319"/>
      <c r="D36" s="319"/>
      <c r="E36" s="319"/>
      <c r="F36" s="319"/>
      <c r="G36" s="320"/>
      <c r="H36" s="170"/>
      <c r="I36" s="168"/>
      <c r="J36" s="168"/>
      <c r="K36" s="171"/>
    </row>
    <row r="37" spans="1:11" s="22" customFormat="1" ht="12.75" customHeight="1" x14ac:dyDescent="0.25">
      <c r="A37" s="346"/>
      <c r="B37" s="318" t="s">
        <v>132</v>
      </c>
      <c r="C37" s="319"/>
      <c r="D37" s="319"/>
      <c r="E37" s="319"/>
      <c r="F37" s="319"/>
      <c r="G37" s="320"/>
      <c r="H37" s="170"/>
      <c r="I37" s="168"/>
      <c r="J37" s="168"/>
      <c r="K37" s="171"/>
    </row>
    <row r="38" spans="1:11" s="22" customFormat="1" ht="12.75" customHeight="1" x14ac:dyDescent="0.25">
      <c r="A38" s="346"/>
      <c r="B38" s="318" t="s">
        <v>133</v>
      </c>
      <c r="C38" s="319"/>
      <c r="D38" s="319"/>
      <c r="E38" s="319"/>
      <c r="F38" s="319"/>
      <c r="G38" s="320"/>
      <c r="H38" s="170"/>
      <c r="I38" s="168"/>
      <c r="J38" s="168"/>
      <c r="K38" s="171"/>
    </row>
    <row r="39" spans="1:11" s="22" customFormat="1" ht="12.75" customHeight="1" x14ac:dyDescent="0.25">
      <c r="A39" s="346"/>
      <c r="B39" s="318" t="s">
        <v>134</v>
      </c>
      <c r="C39" s="319"/>
      <c r="D39" s="319"/>
      <c r="E39" s="319"/>
      <c r="F39" s="319"/>
      <c r="G39" s="320"/>
      <c r="H39" s="170"/>
      <c r="I39" s="168"/>
      <c r="J39" s="168"/>
      <c r="K39" s="171"/>
    </row>
    <row r="40" spans="1:11" s="22" customFormat="1" ht="12.75" customHeight="1" x14ac:dyDescent="0.25">
      <c r="A40" s="346"/>
      <c r="B40" s="312" t="s">
        <v>78</v>
      </c>
      <c r="C40" s="313"/>
      <c r="D40" s="313"/>
      <c r="E40" s="313"/>
      <c r="F40" s="313"/>
      <c r="G40" s="314"/>
      <c r="H40" s="170"/>
      <c r="I40" s="168"/>
      <c r="J40" s="168"/>
      <c r="K40" s="171"/>
    </row>
    <row r="41" spans="1:11" s="22" customFormat="1" ht="12.75" customHeight="1" x14ac:dyDescent="0.25">
      <c r="A41" s="346"/>
      <c r="B41" s="318" t="s">
        <v>135</v>
      </c>
      <c r="C41" s="319"/>
      <c r="D41" s="319"/>
      <c r="E41" s="319"/>
      <c r="F41" s="319"/>
      <c r="G41" s="320"/>
      <c r="H41" s="170"/>
      <c r="I41" s="168"/>
      <c r="J41" s="168"/>
      <c r="K41" s="171"/>
    </row>
    <row r="42" spans="1:11" s="22" customFormat="1" ht="12.75" customHeight="1" x14ac:dyDescent="0.25">
      <c r="A42" s="346"/>
      <c r="B42" s="318" t="s">
        <v>136</v>
      </c>
      <c r="C42" s="319"/>
      <c r="D42" s="319"/>
      <c r="E42" s="319"/>
      <c r="F42" s="319"/>
      <c r="G42" s="320"/>
      <c r="H42" s="170"/>
      <c r="I42" s="168"/>
      <c r="J42" s="168"/>
      <c r="K42" s="171"/>
    </row>
    <row r="43" spans="1:11" s="22" customFormat="1" ht="12.75" customHeight="1" x14ac:dyDescent="0.25">
      <c r="A43" s="346"/>
      <c r="B43" s="318" t="s">
        <v>137</v>
      </c>
      <c r="C43" s="319"/>
      <c r="D43" s="319"/>
      <c r="E43" s="319"/>
      <c r="F43" s="319"/>
      <c r="G43" s="320"/>
      <c r="H43" s="170"/>
      <c r="I43" s="168"/>
      <c r="J43" s="168"/>
      <c r="K43" s="171"/>
    </row>
    <row r="44" spans="1:11" s="22" customFormat="1" ht="12.75" customHeight="1" x14ac:dyDescent="0.25">
      <c r="A44" s="346"/>
      <c r="B44" s="318" t="s">
        <v>138</v>
      </c>
      <c r="C44" s="319"/>
      <c r="D44" s="319"/>
      <c r="E44" s="319"/>
      <c r="F44" s="319"/>
      <c r="G44" s="320"/>
      <c r="H44" s="170"/>
      <c r="I44" s="168"/>
      <c r="J44" s="168"/>
      <c r="K44" s="171"/>
    </row>
    <row r="45" spans="1:11" s="22" customFormat="1" ht="12.75" customHeight="1" x14ac:dyDescent="0.25">
      <c r="A45" s="346"/>
      <c r="B45" s="318" t="s">
        <v>139</v>
      </c>
      <c r="C45" s="319"/>
      <c r="D45" s="319"/>
      <c r="E45" s="319"/>
      <c r="F45" s="319"/>
      <c r="G45" s="320"/>
      <c r="H45" s="170"/>
      <c r="I45" s="168"/>
      <c r="J45" s="168"/>
      <c r="K45" s="171"/>
    </row>
    <row r="46" spans="1:11" s="22" customFormat="1" ht="12.75" customHeight="1" x14ac:dyDescent="0.25">
      <c r="A46" s="346"/>
      <c r="B46" s="318" t="s">
        <v>140</v>
      </c>
      <c r="C46" s="319"/>
      <c r="D46" s="319"/>
      <c r="E46" s="319"/>
      <c r="F46" s="319"/>
      <c r="G46" s="320"/>
      <c r="H46" s="170"/>
      <c r="I46" s="168"/>
      <c r="J46" s="168"/>
      <c r="K46" s="171"/>
    </row>
    <row r="47" spans="1:11" s="22" customFormat="1" ht="12.75" customHeight="1" x14ac:dyDescent="0.25">
      <c r="A47" s="346"/>
      <c r="B47" s="318" t="s">
        <v>141</v>
      </c>
      <c r="C47" s="319"/>
      <c r="D47" s="319"/>
      <c r="E47" s="319"/>
      <c r="F47" s="319"/>
      <c r="G47" s="320"/>
      <c r="H47" s="170"/>
      <c r="I47" s="168"/>
      <c r="J47" s="168"/>
      <c r="K47" s="171"/>
    </row>
    <row r="48" spans="1:11" s="22" customFormat="1" ht="12.75" customHeight="1" x14ac:dyDescent="0.25">
      <c r="A48" s="346"/>
      <c r="B48" s="318" t="s">
        <v>142</v>
      </c>
      <c r="C48" s="319"/>
      <c r="D48" s="319"/>
      <c r="E48" s="319"/>
      <c r="F48" s="319"/>
      <c r="G48" s="320"/>
      <c r="H48" s="170"/>
      <c r="I48" s="168"/>
      <c r="J48" s="168"/>
      <c r="K48" s="171"/>
    </row>
    <row r="49" spans="1:11" s="22" customFormat="1" ht="12.75" customHeight="1" x14ac:dyDescent="0.25">
      <c r="A49" s="346"/>
      <c r="B49" s="318" t="s">
        <v>143</v>
      </c>
      <c r="C49" s="319"/>
      <c r="D49" s="319"/>
      <c r="E49" s="319"/>
      <c r="F49" s="319"/>
      <c r="G49" s="320"/>
      <c r="H49" s="170"/>
      <c r="I49" s="168"/>
      <c r="J49" s="168"/>
      <c r="K49" s="171"/>
    </row>
    <row r="50" spans="1:11" s="22" customFormat="1" ht="12.75" customHeight="1" x14ac:dyDescent="0.25">
      <c r="A50" s="346"/>
      <c r="B50" s="318" t="s">
        <v>144</v>
      </c>
      <c r="C50" s="319"/>
      <c r="D50" s="319"/>
      <c r="E50" s="319"/>
      <c r="F50" s="319"/>
      <c r="G50" s="320"/>
      <c r="H50" s="170"/>
      <c r="I50" s="168"/>
      <c r="J50" s="168"/>
      <c r="K50" s="171"/>
    </row>
    <row r="51" spans="1:11" s="22" customFormat="1" ht="12.75" customHeight="1" x14ac:dyDescent="0.25">
      <c r="A51" s="346"/>
      <c r="B51" s="318" t="s">
        <v>145</v>
      </c>
      <c r="C51" s="319"/>
      <c r="D51" s="319"/>
      <c r="E51" s="319"/>
      <c r="F51" s="319"/>
      <c r="G51" s="320"/>
      <c r="H51" s="170"/>
      <c r="I51" s="168"/>
      <c r="J51" s="168"/>
      <c r="K51" s="171"/>
    </row>
    <row r="52" spans="1:11" s="22" customFormat="1" ht="12.75" customHeight="1" x14ac:dyDescent="0.25">
      <c r="A52" s="346"/>
      <c r="B52" s="318" t="s">
        <v>146</v>
      </c>
      <c r="C52" s="319"/>
      <c r="D52" s="319"/>
      <c r="E52" s="319"/>
      <c r="F52" s="319"/>
      <c r="G52" s="320"/>
      <c r="H52" s="170"/>
      <c r="I52" s="168"/>
      <c r="J52" s="168"/>
      <c r="K52" s="171"/>
    </row>
    <row r="53" spans="1:11" s="22" customFormat="1" ht="12.75" customHeight="1" x14ac:dyDescent="0.25">
      <c r="A53" s="346"/>
      <c r="B53" s="318" t="s">
        <v>151</v>
      </c>
      <c r="C53" s="319"/>
      <c r="D53" s="319"/>
      <c r="E53" s="319"/>
      <c r="F53" s="319"/>
      <c r="G53" s="320"/>
      <c r="H53" s="170"/>
      <c r="I53" s="168"/>
      <c r="J53" s="168"/>
      <c r="K53" s="171"/>
    </row>
    <row r="54" spans="1:11" s="22" customFormat="1" ht="12.75" customHeight="1" x14ac:dyDescent="0.25">
      <c r="A54" s="346"/>
      <c r="B54" s="318" t="s">
        <v>147</v>
      </c>
      <c r="C54" s="319"/>
      <c r="D54" s="319"/>
      <c r="E54" s="319"/>
      <c r="F54" s="319"/>
      <c r="G54" s="320"/>
      <c r="H54" s="170"/>
      <c r="I54" s="168"/>
      <c r="J54" s="168"/>
      <c r="K54" s="171"/>
    </row>
    <row r="55" spans="1:11" s="22" customFormat="1" ht="12.75" customHeight="1" x14ac:dyDescent="0.25">
      <c r="A55" s="346"/>
      <c r="B55" s="318" t="s">
        <v>148</v>
      </c>
      <c r="C55" s="319"/>
      <c r="D55" s="319"/>
      <c r="E55" s="319"/>
      <c r="F55" s="319"/>
      <c r="G55" s="320"/>
      <c r="H55" s="170"/>
      <c r="I55" s="168"/>
      <c r="J55" s="168"/>
      <c r="K55" s="171"/>
    </row>
    <row r="56" spans="1:11" s="22" customFormat="1" ht="12.75" customHeight="1" x14ac:dyDescent="0.25">
      <c r="A56" s="346"/>
      <c r="B56" s="312" t="s">
        <v>79</v>
      </c>
      <c r="C56" s="313"/>
      <c r="D56" s="313"/>
      <c r="E56" s="313"/>
      <c r="F56" s="313"/>
      <c r="G56" s="314"/>
      <c r="H56" s="170"/>
      <c r="I56" s="168"/>
      <c r="J56" s="168"/>
      <c r="K56" s="171"/>
    </row>
    <row r="57" spans="1:11" s="22" customFormat="1" ht="12.75" customHeight="1" thickBot="1" x14ac:dyDescent="0.3">
      <c r="A57" s="347"/>
      <c r="B57" s="352" t="s">
        <v>80</v>
      </c>
      <c r="C57" s="353"/>
      <c r="D57" s="353"/>
      <c r="E57" s="353"/>
      <c r="F57" s="353"/>
      <c r="G57" s="354"/>
      <c r="H57" s="176"/>
      <c r="I57" s="169"/>
      <c r="J57" s="169"/>
      <c r="K57" s="173"/>
    </row>
    <row r="58" spans="1:11" s="22" customFormat="1" ht="34.5" customHeight="1" x14ac:dyDescent="0.25">
      <c r="A58" s="339" t="s">
        <v>82</v>
      </c>
      <c r="B58" s="340"/>
      <c r="C58" s="148"/>
      <c r="D58" s="148"/>
      <c r="E58" s="148"/>
      <c r="F58" s="148"/>
      <c r="G58" s="149"/>
      <c r="H58" s="188" t="s">
        <v>23</v>
      </c>
      <c r="I58" s="189" t="s">
        <v>160</v>
      </c>
      <c r="J58" s="189" t="s">
        <v>157</v>
      </c>
      <c r="K58" s="190" t="s">
        <v>14</v>
      </c>
    </row>
    <row r="59" spans="1:11" s="22" customFormat="1" ht="12.75" customHeight="1" x14ac:dyDescent="0.25">
      <c r="A59" s="345" t="s">
        <v>81</v>
      </c>
      <c r="B59" s="336" t="s">
        <v>83</v>
      </c>
      <c r="C59" s="337"/>
      <c r="D59" s="337"/>
      <c r="E59" s="337"/>
      <c r="F59" s="337"/>
      <c r="G59" s="338"/>
      <c r="H59" s="170"/>
      <c r="I59" s="47"/>
      <c r="J59" s="47"/>
      <c r="K59" s="171"/>
    </row>
    <row r="60" spans="1:11" s="22" customFormat="1" ht="12.75" customHeight="1" x14ac:dyDescent="0.25">
      <c r="A60" s="346"/>
      <c r="B60" s="336" t="s">
        <v>150</v>
      </c>
      <c r="C60" s="337"/>
      <c r="D60" s="337"/>
      <c r="E60" s="337"/>
      <c r="F60" s="337"/>
      <c r="G60" s="338"/>
      <c r="H60" s="170"/>
      <c r="I60" s="47"/>
      <c r="J60" s="47"/>
      <c r="K60" s="171"/>
    </row>
    <row r="61" spans="1:11" s="22" customFormat="1" ht="12.75" customHeight="1" x14ac:dyDescent="0.25">
      <c r="A61" s="346"/>
      <c r="B61" s="336" t="s">
        <v>84</v>
      </c>
      <c r="C61" s="337"/>
      <c r="D61" s="337"/>
      <c r="E61" s="337"/>
      <c r="F61" s="337"/>
      <c r="G61" s="338"/>
      <c r="H61" s="170"/>
      <c r="I61" s="47"/>
      <c r="J61" s="47"/>
      <c r="K61" s="171"/>
    </row>
    <row r="62" spans="1:11" s="22" customFormat="1" ht="12.75" customHeight="1" x14ac:dyDescent="0.25">
      <c r="A62" s="349"/>
      <c r="B62" s="336" t="s">
        <v>120</v>
      </c>
      <c r="C62" s="337"/>
      <c r="D62" s="337"/>
      <c r="E62" s="337"/>
      <c r="F62" s="337"/>
      <c r="G62" s="338"/>
      <c r="H62" s="170"/>
      <c r="I62" s="47"/>
      <c r="J62" s="47"/>
      <c r="K62" s="171"/>
    </row>
    <row r="63" spans="1:11" ht="15.75" customHeight="1" x14ac:dyDescent="0.25">
      <c r="A63" s="341" t="s">
        <v>86</v>
      </c>
      <c r="B63" s="341"/>
      <c r="C63" s="341"/>
      <c r="D63" s="341"/>
      <c r="E63" s="341"/>
      <c r="F63" s="341"/>
      <c r="G63" s="341"/>
      <c r="H63" s="341"/>
      <c r="I63" s="341"/>
      <c r="J63" s="341"/>
      <c r="K63" s="341"/>
    </row>
    <row r="64" spans="1:11" ht="15.75" customHeight="1" x14ac:dyDescent="0.25"/>
    <row r="65" spans="3:11" ht="15.75" customHeight="1" x14ac:dyDescent="0.25"/>
    <row r="66" spans="3:11" ht="15.75" customHeight="1" x14ac:dyDescent="0.25">
      <c r="C66"/>
      <c r="D66"/>
      <c r="E66"/>
      <c r="F66"/>
      <c r="G66"/>
      <c r="H66"/>
      <c r="I66"/>
      <c r="J66"/>
      <c r="K66"/>
    </row>
    <row r="67" spans="3:11" ht="15.75" customHeight="1" x14ac:dyDescent="0.25">
      <c r="C67"/>
      <c r="D67"/>
      <c r="E67"/>
      <c r="F67"/>
      <c r="G67"/>
      <c r="H67"/>
      <c r="I67"/>
      <c r="J67"/>
      <c r="K67"/>
    </row>
    <row r="68" spans="3:11" ht="15.75" customHeight="1" x14ac:dyDescent="0.25">
      <c r="C68"/>
      <c r="D68"/>
      <c r="E68"/>
      <c r="F68"/>
      <c r="G68"/>
      <c r="H68"/>
      <c r="I68"/>
      <c r="J68"/>
      <c r="K68"/>
    </row>
    <row r="69" spans="3:11" ht="15.75" customHeight="1" x14ac:dyDescent="0.25">
      <c r="C69"/>
      <c r="D69"/>
      <c r="E69"/>
      <c r="F69"/>
      <c r="G69"/>
      <c r="H69"/>
      <c r="I69"/>
      <c r="J69"/>
      <c r="K69"/>
    </row>
    <row r="70" spans="3:11" ht="15.75" customHeight="1" x14ac:dyDescent="0.25">
      <c r="C70"/>
      <c r="D70"/>
      <c r="E70"/>
      <c r="F70"/>
      <c r="G70"/>
      <c r="H70"/>
      <c r="I70"/>
      <c r="J70"/>
      <c r="K70"/>
    </row>
    <row r="71" spans="3:11" ht="15.75" customHeight="1" x14ac:dyDescent="0.25">
      <c r="C71"/>
      <c r="D71"/>
      <c r="E71"/>
      <c r="F71"/>
      <c r="G71"/>
      <c r="H71"/>
      <c r="I71"/>
      <c r="J71"/>
      <c r="K71"/>
    </row>
    <row r="72" spans="3:11" ht="15.75" customHeight="1" x14ac:dyDescent="0.25">
      <c r="C72"/>
      <c r="D72"/>
      <c r="E72"/>
      <c r="F72"/>
      <c r="G72"/>
      <c r="H72"/>
      <c r="I72"/>
      <c r="J72"/>
      <c r="K72"/>
    </row>
    <row r="73" spans="3:11" ht="15.75" customHeight="1" x14ac:dyDescent="0.25">
      <c r="C73"/>
      <c r="D73"/>
      <c r="E73"/>
      <c r="F73"/>
      <c r="G73"/>
      <c r="H73"/>
      <c r="I73"/>
      <c r="J73"/>
      <c r="K73"/>
    </row>
    <row r="74" spans="3:11" ht="15.75" customHeight="1" x14ac:dyDescent="0.25">
      <c r="C74"/>
      <c r="D74"/>
      <c r="E74"/>
      <c r="F74"/>
      <c r="G74"/>
      <c r="H74"/>
      <c r="I74"/>
      <c r="J74"/>
      <c r="K74"/>
    </row>
    <row r="75" spans="3:11" ht="15.75" customHeight="1" x14ac:dyDescent="0.25">
      <c r="C75"/>
      <c r="D75"/>
      <c r="E75"/>
      <c r="F75"/>
      <c r="G75"/>
      <c r="H75"/>
      <c r="I75"/>
      <c r="J75"/>
      <c r="K75"/>
    </row>
    <row r="76" spans="3:11" ht="15.75" customHeight="1" x14ac:dyDescent="0.25">
      <c r="C76"/>
      <c r="D76"/>
      <c r="E76"/>
      <c r="F76"/>
      <c r="G76"/>
      <c r="H76"/>
      <c r="I76"/>
      <c r="J76"/>
      <c r="K76"/>
    </row>
    <row r="77" spans="3:11" ht="15.75" customHeight="1" x14ac:dyDescent="0.25">
      <c r="C77"/>
      <c r="D77"/>
      <c r="E77"/>
      <c r="F77"/>
      <c r="G77"/>
      <c r="H77"/>
      <c r="I77"/>
      <c r="J77"/>
      <c r="K77"/>
    </row>
    <row r="78" spans="3:11" ht="15.75" customHeight="1" x14ac:dyDescent="0.25">
      <c r="C78"/>
      <c r="D78"/>
      <c r="E78"/>
      <c r="F78"/>
      <c r="G78"/>
      <c r="H78"/>
      <c r="I78"/>
      <c r="J78"/>
      <c r="K78"/>
    </row>
    <row r="79" spans="3:11" ht="15.75" customHeight="1" x14ac:dyDescent="0.25">
      <c r="C79"/>
      <c r="D79"/>
      <c r="E79"/>
      <c r="F79"/>
      <c r="G79"/>
      <c r="H79"/>
      <c r="I79"/>
      <c r="J79"/>
      <c r="K79"/>
    </row>
    <row r="80" spans="3:11" ht="15.75" customHeight="1" x14ac:dyDescent="0.25">
      <c r="C80"/>
      <c r="D80"/>
      <c r="E80"/>
      <c r="F80"/>
      <c r="G80"/>
      <c r="H80"/>
      <c r="I80"/>
      <c r="J80"/>
      <c r="K80"/>
    </row>
    <row r="81" customFormat="1" ht="15.75" customHeight="1" x14ac:dyDescent="0.25"/>
    <row r="82" customFormat="1" ht="15.75" customHeight="1" x14ac:dyDescent="0.25"/>
    <row r="83" customFormat="1" ht="15.75" customHeight="1" x14ac:dyDescent="0.25"/>
    <row r="84" customFormat="1" ht="15.75" customHeight="1" x14ac:dyDescent="0.25"/>
    <row r="85" customFormat="1" ht="15.75" customHeight="1" x14ac:dyDescent="0.25"/>
  </sheetData>
  <sheetProtection algorithmName="SHA-512" hashValue="K7ejqpd7l7RFtX3ABaR3VF7UODoXneYTfhdRtWtOHn7iGF6cKHJ7xzTNyXo7Rb+RUm1x/88ckmbUa9FGSdVkbA==" saltValue="3HjefYqcO4mj7HuX9bggzg==" spinCount="100000" sheet="1" selectLockedCells="1"/>
  <mergeCells count="62">
    <mergeCell ref="A63:K63"/>
    <mergeCell ref="A1:B1"/>
    <mergeCell ref="A2:B2"/>
    <mergeCell ref="C2:K2"/>
    <mergeCell ref="E5:E6"/>
    <mergeCell ref="F5:F6"/>
    <mergeCell ref="G5:G6"/>
    <mergeCell ref="B62:G62"/>
    <mergeCell ref="A7:A20"/>
    <mergeCell ref="A21:A57"/>
    <mergeCell ref="A59:A62"/>
    <mergeCell ref="C5:C6"/>
    <mergeCell ref="D5:D6"/>
    <mergeCell ref="B57:G57"/>
    <mergeCell ref="B59:G59"/>
    <mergeCell ref="B60:G60"/>
    <mergeCell ref="B49:G49"/>
    <mergeCell ref="B50:G50"/>
    <mergeCell ref="B51:G51"/>
    <mergeCell ref="B61:G61"/>
    <mergeCell ref="A58:B58"/>
    <mergeCell ref="B52:G52"/>
    <mergeCell ref="B53:G53"/>
    <mergeCell ref="B54:G54"/>
    <mergeCell ref="B55:G55"/>
    <mergeCell ref="B56:G56"/>
    <mergeCell ref="B44:G44"/>
    <mergeCell ref="B45:G45"/>
    <mergeCell ref="B46:G46"/>
    <mergeCell ref="B47:G47"/>
    <mergeCell ref="B48:G48"/>
    <mergeCell ref="B39:G39"/>
    <mergeCell ref="B40:G40"/>
    <mergeCell ref="B41:G41"/>
    <mergeCell ref="B42:G42"/>
    <mergeCell ref="B43:G43"/>
    <mergeCell ref="B34:G34"/>
    <mergeCell ref="B35:G35"/>
    <mergeCell ref="B36:G36"/>
    <mergeCell ref="B37:G37"/>
    <mergeCell ref="B38:G38"/>
    <mergeCell ref="B32:G32"/>
    <mergeCell ref="B33:G33"/>
    <mergeCell ref="I5:I6"/>
    <mergeCell ref="J5:J6"/>
    <mergeCell ref="K5:K6"/>
    <mergeCell ref="C1:K1"/>
    <mergeCell ref="B31:G31"/>
    <mergeCell ref="B21:G21"/>
    <mergeCell ref="B22:G22"/>
    <mergeCell ref="B23:G23"/>
    <mergeCell ref="B24:G24"/>
    <mergeCell ref="B25:G25"/>
    <mergeCell ref="B26:G26"/>
    <mergeCell ref="B27:G27"/>
    <mergeCell ref="B28:G28"/>
    <mergeCell ref="B29:G29"/>
    <mergeCell ref="B30:G30"/>
    <mergeCell ref="C4:G4"/>
    <mergeCell ref="H4:K4"/>
    <mergeCell ref="A4:B6"/>
    <mergeCell ref="H5:H6"/>
  </mergeCells>
  <conditionalFormatting sqref="J21">
    <cfRule type="cellIs" dxfId="40" priority="41" operator="greaterThan">
      <formula>$I$21</formula>
    </cfRule>
  </conditionalFormatting>
  <conditionalFormatting sqref="J22">
    <cfRule type="cellIs" dxfId="39" priority="40" operator="greaterThan">
      <formula>$I$22</formula>
    </cfRule>
  </conditionalFormatting>
  <conditionalFormatting sqref="J23">
    <cfRule type="cellIs" dxfId="38" priority="39" operator="greaterThan">
      <formula>$I$23</formula>
    </cfRule>
  </conditionalFormatting>
  <conditionalFormatting sqref="J24">
    <cfRule type="cellIs" dxfId="37" priority="38" operator="greaterThan">
      <formula>$I$24</formula>
    </cfRule>
  </conditionalFormatting>
  <conditionalFormatting sqref="J25">
    <cfRule type="cellIs" dxfId="36" priority="37" operator="greaterThan">
      <formula>$I$25</formula>
    </cfRule>
  </conditionalFormatting>
  <conditionalFormatting sqref="J26">
    <cfRule type="cellIs" dxfId="35" priority="36" operator="greaterThan">
      <formula>$I$26</formula>
    </cfRule>
  </conditionalFormatting>
  <conditionalFormatting sqref="J27">
    <cfRule type="cellIs" dxfId="34" priority="35" operator="greaterThan">
      <formula>$I$27</formula>
    </cfRule>
  </conditionalFormatting>
  <conditionalFormatting sqref="J28">
    <cfRule type="cellIs" dxfId="33" priority="34" operator="greaterThan">
      <formula>$I$28</formula>
    </cfRule>
  </conditionalFormatting>
  <conditionalFormatting sqref="J29">
    <cfRule type="cellIs" dxfId="32" priority="33" operator="greaterThan">
      <formula>$I$29</formula>
    </cfRule>
  </conditionalFormatting>
  <conditionalFormatting sqref="J30">
    <cfRule type="cellIs" dxfId="31" priority="32" operator="greaterThan">
      <formula>$I$30</formula>
    </cfRule>
  </conditionalFormatting>
  <conditionalFormatting sqref="J31">
    <cfRule type="cellIs" dxfId="30" priority="31" operator="greaterThan">
      <formula>$I$31</formula>
    </cfRule>
  </conditionalFormatting>
  <conditionalFormatting sqref="J32">
    <cfRule type="cellIs" dxfId="29" priority="30" operator="greaterThan">
      <formula>$I$32</formula>
    </cfRule>
  </conditionalFormatting>
  <conditionalFormatting sqref="J33">
    <cfRule type="cellIs" dxfId="28" priority="29" operator="greaterThan">
      <formula>$I$33</formula>
    </cfRule>
  </conditionalFormatting>
  <conditionalFormatting sqref="J34">
    <cfRule type="cellIs" dxfId="27" priority="28" operator="greaterThan">
      <formula>$I$34</formula>
    </cfRule>
  </conditionalFormatting>
  <conditionalFormatting sqref="J35">
    <cfRule type="cellIs" dxfId="26" priority="27" operator="greaterThan">
      <formula>$I$35</formula>
    </cfRule>
  </conditionalFormatting>
  <conditionalFormatting sqref="J36">
    <cfRule type="cellIs" dxfId="25" priority="26" operator="greaterThan">
      <formula>$I$36</formula>
    </cfRule>
  </conditionalFormatting>
  <conditionalFormatting sqref="J37">
    <cfRule type="cellIs" dxfId="24" priority="25" operator="greaterThan">
      <formula>$I$37</formula>
    </cfRule>
  </conditionalFormatting>
  <conditionalFormatting sqref="J38">
    <cfRule type="cellIs" dxfId="23" priority="24" operator="greaterThan">
      <formula>$I$38</formula>
    </cfRule>
  </conditionalFormatting>
  <conditionalFormatting sqref="J39">
    <cfRule type="cellIs" dxfId="22" priority="23" operator="greaterThan">
      <formula>$I$39</formula>
    </cfRule>
  </conditionalFormatting>
  <conditionalFormatting sqref="J40">
    <cfRule type="cellIs" dxfId="21" priority="22" operator="greaterThan">
      <formula>$I$40</formula>
    </cfRule>
  </conditionalFormatting>
  <conditionalFormatting sqref="J41">
    <cfRule type="cellIs" dxfId="20" priority="21" operator="greaterThan">
      <formula>$I$41</formula>
    </cfRule>
  </conditionalFormatting>
  <conditionalFormatting sqref="J42">
    <cfRule type="cellIs" dxfId="19" priority="20" operator="greaterThan">
      <formula>$I$42</formula>
    </cfRule>
  </conditionalFormatting>
  <conditionalFormatting sqref="J43">
    <cfRule type="cellIs" dxfId="18" priority="19" operator="greaterThan">
      <formula>$I$43</formula>
    </cfRule>
  </conditionalFormatting>
  <conditionalFormatting sqref="J44">
    <cfRule type="cellIs" dxfId="17" priority="18" operator="greaterThan">
      <formula>$I$44</formula>
    </cfRule>
  </conditionalFormatting>
  <conditionalFormatting sqref="J45">
    <cfRule type="cellIs" dxfId="16" priority="17" operator="greaterThan">
      <formula>$I$45</formula>
    </cfRule>
  </conditionalFormatting>
  <conditionalFormatting sqref="J46">
    <cfRule type="cellIs" dxfId="15" priority="16" operator="greaterThan">
      <formula>$I$46</formula>
    </cfRule>
  </conditionalFormatting>
  <conditionalFormatting sqref="J47">
    <cfRule type="cellIs" dxfId="14" priority="15" operator="greaterThan">
      <formula>$I$47</formula>
    </cfRule>
  </conditionalFormatting>
  <conditionalFormatting sqref="J48">
    <cfRule type="cellIs" dxfId="13" priority="14" operator="greaterThan">
      <formula>$I$48</formula>
    </cfRule>
  </conditionalFormatting>
  <conditionalFormatting sqref="J49">
    <cfRule type="cellIs" dxfId="12" priority="13" operator="greaterThan">
      <formula>$I$49</formula>
    </cfRule>
  </conditionalFormatting>
  <conditionalFormatting sqref="J50">
    <cfRule type="cellIs" dxfId="11" priority="12" operator="greaterThan">
      <formula>$I$50</formula>
    </cfRule>
  </conditionalFormatting>
  <conditionalFormatting sqref="J51">
    <cfRule type="cellIs" dxfId="10" priority="11" operator="greaterThan">
      <formula>$I$51</formula>
    </cfRule>
  </conditionalFormatting>
  <conditionalFormatting sqref="J52">
    <cfRule type="cellIs" dxfId="9" priority="10" operator="greaterThan">
      <formula>$I$52</formula>
    </cfRule>
  </conditionalFormatting>
  <conditionalFormatting sqref="J53">
    <cfRule type="cellIs" dxfId="8" priority="9" operator="greaterThan">
      <formula>$I$53</formula>
    </cfRule>
  </conditionalFormatting>
  <conditionalFormatting sqref="J54">
    <cfRule type="cellIs" dxfId="7" priority="8" operator="greaterThan">
      <formula>$I$54</formula>
    </cfRule>
  </conditionalFormatting>
  <conditionalFormatting sqref="J55">
    <cfRule type="cellIs" dxfId="6" priority="7" operator="greaterThan">
      <formula>$I$55</formula>
    </cfRule>
  </conditionalFormatting>
  <conditionalFormatting sqref="J56">
    <cfRule type="cellIs" dxfId="5" priority="6" operator="greaterThan">
      <formula>$I$56</formula>
    </cfRule>
  </conditionalFormatting>
  <conditionalFormatting sqref="J57">
    <cfRule type="cellIs" dxfId="4" priority="5" operator="greaterThan">
      <formula>$I$57</formula>
    </cfRule>
  </conditionalFormatting>
  <conditionalFormatting sqref="J59">
    <cfRule type="cellIs" dxfId="3" priority="4" operator="greaterThan">
      <formula>$I$59</formula>
    </cfRule>
  </conditionalFormatting>
  <conditionalFormatting sqref="J60">
    <cfRule type="cellIs" dxfId="2" priority="3" operator="greaterThan">
      <formula>$I$60</formula>
    </cfRule>
  </conditionalFormatting>
  <conditionalFormatting sqref="J61">
    <cfRule type="cellIs" dxfId="1" priority="2" operator="greaterThan">
      <formula>$I$61</formula>
    </cfRule>
  </conditionalFormatting>
  <conditionalFormatting sqref="J62">
    <cfRule type="cellIs" dxfId="0" priority="1" operator="greaterThan">
      <formula>$I$62</formula>
    </cfRule>
  </conditionalFormatting>
  <pageMargins left="0.24" right="0.18" top="0.23" bottom="0.19685039370078741" header="0.21" footer="0.15748031496062992"/>
  <pageSetup paperSize="9" orientation="portrait" horizontalDpi="4294967295" verticalDpi="4294967295" r:id="rId1"/>
  <ignoredErrors>
    <ignoredError sqref="H14" formula="1"/>
    <ignoredError sqref="I14" formulaRange="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Q35"/>
  <sheetViews>
    <sheetView zoomScaleNormal="100" workbookViewId="0">
      <selection activeCell="A9" sqref="A9:M9"/>
    </sheetView>
  </sheetViews>
  <sheetFormatPr baseColWidth="10" defaultRowHeight="15" x14ac:dyDescent="0.25"/>
  <cols>
    <col min="1" max="1" width="3.7109375" customWidth="1"/>
    <col min="2" max="2" width="18.85546875" customWidth="1"/>
    <col min="3" max="3" width="3.7109375" customWidth="1"/>
    <col min="4" max="4" width="9.28515625" customWidth="1"/>
    <col min="5" max="5" width="3.85546875" customWidth="1"/>
    <col min="6" max="7" width="3.28515625" customWidth="1"/>
    <col min="8" max="8" width="10.42578125" customWidth="1"/>
    <col min="9" max="9" width="14.85546875" customWidth="1"/>
    <col min="10" max="10" width="2.7109375" customWidth="1"/>
    <col min="11" max="11" width="4.7109375" customWidth="1"/>
    <col min="12" max="12" width="4.140625" customWidth="1"/>
    <col min="13" max="13" width="12.85546875" customWidth="1"/>
  </cols>
  <sheetData>
    <row r="1" spans="1:13" ht="56.25" customHeight="1" x14ac:dyDescent="0.25">
      <c r="A1" s="255" t="s">
        <v>169</v>
      </c>
      <c r="B1" s="256"/>
      <c r="C1" s="257"/>
      <c r="D1" s="244"/>
      <c r="E1" s="226"/>
      <c r="F1" s="226"/>
      <c r="G1" s="226"/>
      <c r="H1" s="227"/>
      <c r="I1" s="252"/>
      <c r="J1" s="253"/>
      <c r="K1" s="253"/>
      <c r="L1" s="253"/>
      <c r="M1" s="254"/>
    </row>
    <row r="2" spans="1:13" ht="19.5" customHeight="1" x14ac:dyDescent="0.3">
      <c r="A2" s="258"/>
      <c r="B2" s="259"/>
      <c r="C2" s="260"/>
      <c r="D2" s="224"/>
      <c r="E2" s="225"/>
      <c r="F2" s="225"/>
      <c r="G2" s="225"/>
      <c r="H2" s="228"/>
      <c r="I2" s="122" t="s">
        <v>7</v>
      </c>
      <c r="J2" s="37"/>
      <c r="K2" s="358" t="str">
        <f>'Streckenliste Vorderseite'!K2</f>
        <v>2025/2026</v>
      </c>
      <c r="L2" s="359"/>
      <c r="M2" s="360"/>
    </row>
    <row r="3" spans="1:13" x14ac:dyDescent="0.25">
      <c r="A3" s="224"/>
      <c r="B3" s="225"/>
      <c r="C3" s="225"/>
      <c r="D3" s="225"/>
      <c r="E3" s="225"/>
      <c r="F3" s="225"/>
      <c r="G3" s="225"/>
      <c r="H3" s="225"/>
      <c r="I3" s="226"/>
      <c r="J3" s="226"/>
      <c r="K3" s="226"/>
      <c r="L3" s="226"/>
      <c r="M3" s="227"/>
    </row>
    <row r="4" spans="1:13" ht="54" customHeight="1" x14ac:dyDescent="0.25">
      <c r="A4" s="224"/>
      <c r="B4" s="225"/>
      <c r="C4" s="225"/>
      <c r="D4" s="225"/>
      <c r="E4" s="225"/>
      <c r="F4" s="225"/>
      <c r="G4" s="225"/>
      <c r="H4" s="225"/>
      <c r="I4" s="225"/>
      <c r="J4" s="225"/>
      <c r="K4" s="225"/>
      <c r="L4" s="225"/>
      <c r="M4" s="228"/>
    </row>
    <row r="5" spans="1:13" ht="23.25" x14ac:dyDescent="0.35">
      <c r="A5" s="232" t="s">
        <v>88</v>
      </c>
      <c r="B5" s="233"/>
      <c r="C5" s="233"/>
      <c r="D5" s="233"/>
      <c r="E5" s="233"/>
      <c r="F5" s="233"/>
      <c r="G5" s="233"/>
      <c r="H5" s="233"/>
      <c r="I5" s="233"/>
      <c r="J5" s="233"/>
      <c r="K5" s="233"/>
      <c r="L5" s="233"/>
      <c r="M5" s="234"/>
    </row>
    <row r="6" spans="1:13" ht="41.25" customHeight="1" x14ac:dyDescent="0.25">
      <c r="A6" s="264"/>
      <c r="B6" s="225"/>
      <c r="C6" s="265"/>
      <c r="D6" s="225"/>
      <c r="E6" s="225"/>
      <c r="F6" s="225"/>
      <c r="G6" s="225"/>
      <c r="H6" s="225"/>
      <c r="I6" s="225"/>
      <c r="J6" s="225"/>
      <c r="K6" s="225"/>
      <c r="L6" s="225"/>
      <c r="M6" s="228"/>
    </row>
    <row r="7" spans="1:13" s="1" customFormat="1" ht="19.5" customHeight="1" x14ac:dyDescent="0.25">
      <c r="A7" s="124">
        <f>'Streckenliste Vorderseite'!A7</f>
        <v>0</v>
      </c>
      <c r="B7" s="4" t="s">
        <v>8</v>
      </c>
      <c r="C7" s="124">
        <f>'Streckenliste Vorderseite'!C7</f>
        <v>0</v>
      </c>
      <c r="D7" s="249" t="s">
        <v>9</v>
      </c>
      <c r="E7" s="250"/>
      <c r="F7" s="250"/>
      <c r="G7" s="250"/>
      <c r="H7" s="250"/>
      <c r="I7" s="250"/>
      <c r="J7" s="250"/>
      <c r="K7" s="250"/>
      <c r="L7" s="250"/>
      <c r="M7" s="251"/>
    </row>
    <row r="8" spans="1:13" s="2" customFormat="1" ht="8.25" x14ac:dyDescent="0.25">
      <c r="A8" s="235" t="s">
        <v>0</v>
      </c>
      <c r="B8" s="236"/>
      <c r="C8" s="236"/>
      <c r="D8" s="236"/>
      <c r="E8" s="236"/>
      <c r="F8" s="236"/>
      <c r="G8" s="236"/>
      <c r="H8" s="236"/>
      <c r="I8" s="236"/>
      <c r="J8" s="236"/>
      <c r="K8" s="236"/>
      <c r="L8" s="236"/>
      <c r="M8" s="237"/>
    </row>
    <row r="9" spans="1:13" s="1" customFormat="1" ht="32.25" customHeight="1" x14ac:dyDescent="0.25">
      <c r="A9" s="355">
        <f>'Streckenliste Vorderseite'!A9</f>
        <v>0</v>
      </c>
      <c r="B9" s="356"/>
      <c r="C9" s="356"/>
      <c r="D9" s="356"/>
      <c r="E9" s="356"/>
      <c r="F9" s="356"/>
      <c r="G9" s="356"/>
      <c r="H9" s="356"/>
      <c r="I9" s="356"/>
      <c r="J9" s="356"/>
      <c r="K9" s="356"/>
      <c r="L9" s="356"/>
      <c r="M9" s="357"/>
    </row>
    <row r="10" spans="1:13" s="1" customFormat="1" ht="21.75" customHeight="1" x14ac:dyDescent="0.25">
      <c r="A10" s="238" t="s">
        <v>2</v>
      </c>
      <c r="B10" s="239"/>
      <c r="C10" s="239"/>
      <c r="D10" s="239"/>
      <c r="E10" s="239"/>
      <c r="F10" s="239"/>
      <c r="G10" s="239"/>
      <c r="H10" s="239"/>
      <c r="I10" s="239"/>
      <c r="J10" s="239"/>
      <c r="K10" s="239"/>
      <c r="L10" s="239"/>
      <c r="M10" s="240"/>
    </row>
    <row r="11" spans="1:13" s="2" customFormat="1" ht="8.25" x14ac:dyDescent="0.25">
      <c r="A11" s="235" t="s">
        <v>1</v>
      </c>
      <c r="B11" s="236"/>
      <c r="C11" s="236"/>
      <c r="D11" s="236"/>
      <c r="E11" s="236"/>
      <c r="F11" s="236"/>
      <c r="G11" s="236"/>
      <c r="H11" s="236"/>
      <c r="I11" s="236"/>
      <c r="J11" s="236"/>
      <c r="K11" s="236"/>
      <c r="L11" s="236"/>
      <c r="M11" s="237"/>
    </row>
    <row r="12" spans="1:13" s="1" customFormat="1" ht="32.25" customHeight="1" x14ac:dyDescent="0.25">
      <c r="A12" s="355">
        <f>'Streckenliste Vorderseite'!A12</f>
        <v>0</v>
      </c>
      <c r="B12" s="356"/>
      <c r="C12" s="356"/>
      <c r="D12" s="356"/>
      <c r="E12" s="356"/>
      <c r="F12" s="356"/>
      <c r="G12" s="356"/>
      <c r="H12" s="356"/>
      <c r="I12" s="356"/>
      <c r="J12" s="356"/>
      <c r="K12" s="356"/>
      <c r="L12" s="356"/>
      <c r="M12" s="357"/>
    </row>
    <row r="13" spans="1:13" s="2" customFormat="1" ht="8.25" x14ac:dyDescent="0.25">
      <c r="A13" s="235" t="s">
        <v>1</v>
      </c>
      <c r="B13" s="236"/>
      <c r="C13" s="236"/>
      <c r="D13" s="236"/>
      <c r="E13" s="236"/>
      <c r="F13" s="236"/>
      <c r="G13" s="236"/>
      <c r="H13" s="236"/>
      <c r="I13" s="236"/>
      <c r="J13" s="236"/>
      <c r="K13" s="236"/>
      <c r="L13" s="236"/>
      <c r="M13" s="237"/>
    </row>
    <row r="14" spans="1:13" s="1" customFormat="1" ht="32.25" customHeight="1" x14ac:dyDescent="0.25">
      <c r="A14" s="355">
        <f>'Streckenliste Vorderseite'!A14</f>
        <v>0</v>
      </c>
      <c r="B14" s="356"/>
      <c r="C14" s="356"/>
      <c r="D14" s="356"/>
      <c r="E14" s="356"/>
      <c r="F14" s="356"/>
      <c r="G14" s="356"/>
      <c r="H14" s="356"/>
      <c r="I14" s="356"/>
      <c r="J14" s="356"/>
      <c r="K14" s="356"/>
      <c r="L14" s="356"/>
      <c r="M14" s="357"/>
    </row>
    <row r="15" spans="1:13" s="2" customFormat="1" ht="8.25" x14ac:dyDescent="0.25">
      <c r="A15" s="235" t="s">
        <v>1</v>
      </c>
      <c r="B15" s="236"/>
      <c r="C15" s="236"/>
      <c r="D15" s="236"/>
      <c r="E15" s="236"/>
      <c r="F15" s="236"/>
      <c r="G15" s="236"/>
      <c r="H15" s="236"/>
      <c r="I15" s="236"/>
      <c r="J15" s="236"/>
      <c r="K15" s="236"/>
      <c r="L15" s="236"/>
      <c r="M15" s="237"/>
    </row>
    <row r="16" spans="1:13" s="1" customFormat="1" ht="32.25" customHeight="1" x14ac:dyDescent="0.25">
      <c r="A16" s="355">
        <f>'Streckenliste Vorderseite'!A16</f>
        <v>0</v>
      </c>
      <c r="B16" s="356"/>
      <c r="C16" s="356"/>
      <c r="D16" s="356"/>
      <c r="E16" s="356"/>
      <c r="F16" s="356"/>
      <c r="G16" s="356"/>
      <c r="H16" s="356"/>
      <c r="I16" s="356"/>
      <c r="J16" s="356"/>
      <c r="K16" s="356"/>
      <c r="L16" s="356"/>
      <c r="M16" s="357"/>
    </row>
    <row r="17" spans="1:17" s="2" customFormat="1" ht="8.25" x14ac:dyDescent="0.25">
      <c r="A17" s="235" t="s">
        <v>1</v>
      </c>
      <c r="B17" s="236"/>
      <c r="C17" s="236"/>
      <c r="D17" s="236"/>
      <c r="E17" s="236"/>
      <c r="F17" s="236"/>
      <c r="G17" s="236"/>
      <c r="H17" s="236"/>
      <c r="I17" s="236"/>
      <c r="J17" s="236"/>
      <c r="K17" s="236"/>
      <c r="L17" s="236"/>
      <c r="M17" s="237"/>
    </row>
    <row r="18" spans="1:17" s="1" customFormat="1" ht="32.25" customHeight="1" x14ac:dyDescent="0.25">
      <c r="A18" s="355">
        <f>'Streckenliste Vorderseite'!A18</f>
        <v>0</v>
      </c>
      <c r="B18" s="356"/>
      <c r="C18" s="356"/>
      <c r="D18" s="356"/>
      <c r="E18" s="356"/>
      <c r="F18" s="356"/>
      <c r="G18" s="356"/>
      <c r="H18" s="356"/>
      <c r="I18" s="356"/>
      <c r="J18" s="356"/>
      <c r="K18" s="356"/>
      <c r="L18" s="356"/>
      <c r="M18" s="357"/>
    </row>
    <row r="19" spans="1:17" s="2" customFormat="1" ht="8.25" x14ac:dyDescent="0.25">
      <c r="A19" s="235" t="s">
        <v>1</v>
      </c>
      <c r="B19" s="236"/>
      <c r="C19" s="236"/>
      <c r="D19" s="236"/>
      <c r="E19" s="236"/>
      <c r="F19" s="236"/>
      <c r="G19" s="236"/>
      <c r="H19" s="236"/>
      <c r="I19" s="236"/>
      <c r="J19" s="236"/>
      <c r="K19" s="236"/>
      <c r="L19" s="236"/>
      <c r="M19" s="237"/>
    </row>
    <row r="20" spans="1:17" s="1" customFormat="1" ht="32.25" customHeight="1" x14ac:dyDescent="0.25">
      <c r="A20" s="355">
        <f>'Streckenliste Vorderseite'!A20</f>
        <v>0</v>
      </c>
      <c r="B20" s="356"/>
      <c r="C20" s="356"/>
      <c r="D20" s="356"/>
      <c r="E20" s="356"/>
      <c r="F20" s="356"/>
      <c r="G20" s="356"/>
      <c r="H20" s="356"/>
      <c r="I20" s="356"/>
      <c r="J20" s="356"/>
      <c r="K20" s="356"/>
      <c r="L20" s="356"/>
      <c r="M20" s="357"/>
    </row>
    <row r="21" spans="1:17" s="2" customFormat="1" ht="8.25" x14ac:dyDescent="0.25">
      <c r="A21" s="235" t="s">
        <v>1</v>
      </c>
      <c r="B21" s="236"/>
      <c r="C21" s="236"/>
      <c r="D21" s="236"/>
      <c r="E21" s="236"/>
      <c r="F21" s="236"/>
      <c r="G21" s="236"/>
      <c r="H21" s="236"/>
      <c r="I21" s="236"/>
      <c r="J21" s="236"/>
      <c r="K21" s="236"/>
      <c r="L21" s="236"/>
      <c r="M21" s="237"/>
    </row>
    <row r="22" spans="1:17" s="1" customFormat="1" ht="32.25" customHeight="1" x14ac:dyDescent="0.25">
      <c r="A22" s="355">
        <f>'Streckenliste Vorderseite'!A22</f>
        <v>0</v>
      </c>
      <c r="B22" s="356"/>
      <c r="C22" s="356"/>
      <c r="D22" s="356"/>
      <c r="E22" s="356"/>
      <c r="F22" s="356"/>
      <c r="G22" s="356"/>
      <c r="H22" s="356"/>
      <c r="I22" s="356"/>
      <c r="J22" s="356"/>
      <c r="K22" s="356"/>
      <c r="L22" s="356"/>
      <c r="M22" s="357"/>
    </row>
    <row r="23" spans="1:17" s="2" customFormat="1" ht="8.25" x14ac:dyDescent="0.25">
      <c r="A23" s="235" t="s">
        <v>1</v>
      </c>
      <c r="B23" s="236"/>
      <c r="C23" s="236"/>
      <c r="D23" s="236"/>
      <c r="E23" s="236"/>
      <c r="F23" s="236"/>
      <c r="G23" s="236"/>
      <c r="H23" s="236"/>
      <c r="I23" s="236"/>
      <c r="J23" s="236"/>
      <c r="K23" s="236"/>
      <c r="L23" s="236"/>
      <c r="M23" s="237"/>
    </row>
    <row r="24" spans="1:17" s="1" customFormat="1" ht="32.25" customHeight="1" x14ac:dyDescent="0.25">
      <c r="A24" s="355">
        <f>'Streckenliste Vorderseite'!A24</f>
        <v>0</v>
      </c>
      <c r="B24" s="356"/>
      <c r="C24" s="356"/>
      <c r="D24" s="356"/>
      <c r="E24" s="356"/>
      <c r="F24" s="356"/>
      <c r="G24" s="356"/>
      <c r="H24" s="356"/>
      <c r="I24" s="356"/>
      <c r="J24" s="356"/>
      <c r="K24" s="356"/>
      <c r="L24" s="356"/>
      <c r="M24" s="357"/>
    </row>
    <row r="25" spans="1:17" s="2" customFormat="1" ht="8.25" x14ac:dyDescent="0.25">
      <c r="A25" s="235" t="s">
        <v>1</v>
      </c>
      <c r="B25" s="236"/>
      <c r="C25" s="236"/>
      <c r="D25" s="236"/>
      <c r="E25" s="236"/>
      <c r="F25" s="236"/>
      <c r="G25" s="236"/>
      <c r="H25" s="236"/>
      <c r="I25" s="236"/>
      <c r="J25" s="236"/>
      <c r="K25" s="236"/>
      <c r="L25" s="236"/>
      <c r="M25" s="237"/>
    </row>
    <row r="26" spans="1:17" s="1" customFormat="1" ht="32.25" customHeight="1" x14ac:dyDescent="0.25">
      <c r="A26" s="355">
        <f>'Streckenliste Vorderseite'!A26</f>
        <v>0</v>
      </c>
      <c r="B26" s="356"/>
      <c r="C26" s="356"/>
      <c r="D26" s="356"/>
      <c r="E26" s="356"/>
      <c r="F26" s="356"/>
      <c r="G26" s="356"/>
      <c r="H26" s="356"/>
      <c r="I26" s="356"/>
      <c r="J26" s="356"/>
      <c r="K26" s="356"/>
      <c r="L26" s="356"/>
      <c r="M26" s="357"/>
    </row>
    <row r="27" spans="1:17" x14ac:dyDescent="0.25">
      <c r="A27" s="244"/>
      <c r="B27" s="226"/>
      <c r="C27" s="226"/>
      <c r="D27" s="226"/>
      <c r="E27" s="226"/>
      <c r="F27" s="226"/>
      <c r="G27" s="226"/>
      <c r="H27" s="226"/>
      <c r="I27" s="226"/>
      <c r="J27" s="226"/>
      <c r="K27" s="226"/>
      <c r="L27" s="226"/>
      <c r="M27" s="227"/>
    </row>
    <row r="28" spans="1:17" ht="19.5" customHeight="1" x14ac:dyDescent="0.25">
      <c r="A28" s="261" t="s">
        <v>3</v>
      </c>
      <c r="B28" s="262"/>
      <c r="C28" s="361">
        <f>'Streckenliste Vorderseite'!C28</f>
        <v>0</v>
      </c>
      <c r="D28" s="361"/>
      <c r="E28" s="5" t="s">
        <v>5</v>
      </c>
      <c r="F28" s="225" t="s">
        <v>4</v>
      </c>
      <c r="G28" s="225"/>
      <c r="H28" s="225"/>
      <c r="I28" s="225"/>
      <c r="J28" s="361">
        <f>'Streckenliste Vorderseite'!J28</f>
        <v>0</v>
      </c>
      <c r="K28" s="361"/>
      <c r="L28" s="361"/>
      <c r="M28" s="6" t="s">
        <v>5</v>
      </c>
    </row>
    <row r="29" spans="1:17" x14ac:dyDescent="0.25">
      <c r="A29" s="245"/>
      <c r="B29" s="246"/>
      <c r="C29" s="246"/>
      <c r="D29" s="246"/>
      <c r="E29" s="246"/>
      <c r="F29" s="246"/>
      <c r="G29" s="246"/>
      <c r="H29" s="246"/>
      <c r="I29" s="246"/>
      <c r="J29" s="246"/>
      <c r="K29" s="246"/>
      <c r="L29" s="246"/>
      <c r="M29" s="247"/>
      <c r="Q29" s="7"/>
    </row>
    <row r="30" spans="1:17" x14ac:dyDescent="0.25">
      <c r="A30" s="248"/>
      <c r="B30" s="246"/>
      <c r="C30" s="246"/>
      <c r="D30" s="246"/>
      <c r="E30" s="246"/>
      <c r="F30" s="246"/>
      <c r="G30" s="246"/>
      <c r="H30" s="246"/>
      <c r="I30" s="246"/>
      <c r="J30" s="246"/>
      <c r="K30" s="246"/>
      <c r="L30" s="246"/>
      <c r="M30" s="247"/>
      <c r="Q30" s="7"/>
    </row>
    <row r="31" spans="1:17" x14ac:dyDescent="0.25">
      <c r="A31" s="248"/>
      <c r="B31" s="246"/>
      <c r="C31" s="246"/>
      <c r="D31" s="246"/>
      <c r="E31" s="246"/>
      <c r="F31" s="246"/>
      <c r="G31" s="246"/>
      <c r="H31" s="246"/>
      <c r="I31" s="246"/>
      <c r="J31" s="246"/>
      <c r="K31" s="246"/>
      <c r="L31" s="246"/>
      <c r="M31" s="247"/>
      <c r="Q31" s="7"/>
    </row>
    <row r="32" spans="1:17" x14ac:dyDescent="0.25">
      <c r="A32" s="248"/>
      <c r="B32" s="246"/>
      <c r="C32" s="246"/>
      <c r="D32" s="246"/>
      <c r="E32" s="246"/>
      <c r="F32" s="246"/>
      <c r="G32" s="246"/>
      <c r="H32" s="246"/>
      <c r="I32" s="246"/>
      <c r="J32" s="246"/>
      <c r="K32" s="246"/>
      <c r="L32" s="246"/>
      <c r="M32" s="247"/>
      <c r="Q32" s="7"/>
    </row>
    <row r="33" spans="1:17" x14ac:dyDescent="0.25">
      <c r="A33" s="248"/>
      <c r="B33" s="246"/>
      <c r="C33" s="246"/>
      <c r="D33" s="246"/>
      <c r="E33" s="246"/>
      <c r="F33" s="246"/>
      <c r="G33" s="246"/>
      <c r="H33" s="246"/>
      <c r="I33" s="246"/>
      <c r="J33" s="246"/>
      <c r="K33" s="246"/>
      <c r="L33" s="246"/>
      <c r="M33" s="247"/>
      <c r="Q33" s="7"/>
    </row>
    <row r="34" spans="1:17" x14ac:dyDescent="0.25">
      <c r="A34" s="249"/>
      <c r="B34" s="250"/>
      <c r="C34" s="250"/>
      <c r="D34" s="250"/>
      <c r="E34" s="250"/>
      <c r="F34" s="250"/>
      <c r="G34" s="250"/>
      <c r="H34" s="250"/>
      <c r="I34" s="250"/>
      <c r="J34" s="250"/>
      <c r="K34" s="250"/>
      <c r="L34" s="250"/>
      <c r="M34" s="251"/>
      <c r="Q34" s="7"/>
    </row>
    <row r="35" spans="1:17" x14ac:dyDescent="0.25">
      <c r="Q35" s="7"/>
    </row>
  </sheetData>
  <sheetProtection algorithmName="SHA-512" hashValue="uRPBJ/+Q0W7v/EKYt7GEHiZRT8tvjfMiwMaf2W8zJ0Dr+JcTj96p3aUHMOdTSPqt914luk8DWAeEuQMA0FvF/g==" saltValue="rJHW4m4FIbkky7SjWbyGyg==" spinCount="100000" sheet="1" objects="1" scenarios="1" selectLockedCells="1"/>
  <mergeCells count="33">
    <mergeCell ref="A29:M34"/>
    <mergeCell ref="A24:M24"/>
    <mergeCell ref="A25:M25"/>
    <mergeCell ref="A26:M26"/>
    <mergeCell ref="A27:M27"/>
    <mergeCell ref="A28:B28"/>
    <mergeCell ref="C28:D28"/>
    <mergeCell ref="F28:I28"/>
    <mergeCell ref="J28:L28"/>
    <mergeCell ref="A23:M23"/>
    <mergeCell ref="A12:M12"/>
    <mergeCell ref="A13:M13"/>
    <mergeCell ref="A14:M14"/>
    <mergeCell ref="A15:M15"/>
    <mergeCell ref="A16:M16"/>
    <mergeCell ref="A17:M17"/>
    <mergeCell ref="A18:M18"/>
    <mergeCell ref="A19:M19"/>
    <mergeCell ref="A20:M20"/>
    <mergeCell ref="A21:M21"/>
    <mergeCell ref="A22:M22"/>
    <mergeCell ref="A11:M11"/>
    <mergeCell ref="A1:C2"/>
    <mergeCell ref="D1:H2"/>
    <mergeCell ref="I1:M1"/>
    <mergeCell ref="A3:M4"/>
    <mergeCell ref="A5:M5"/>
    <mergeCell ref="A6:M6"/>
    <mergeCell ref="D7:M7"/>
    <mergeCell ref="A8:M8"/>
    <mergeCell ref="A9:M9"/>
    <mergeCell ref="A10:M10"/>
    <mergeCell ref="K2:M2"/>
  </mergeCells>
  <dataValidations count="1">
    <dataValidation type="list" allowBlank="1" showInputMessage="1" showErrorMessage="1" sqref="J2" xr:uid="{00000000-0002-0000-0900-000000000000}">
      <formula1>$Q$29:$Q$35</formula1>
    </dataValidation>
  </dataValidations>
  <pageMargins left="0.47244094488188981" right="0.11811023622047245" top="0.78740157480314965" bottom="0.55118110236220474" header="0.31496062992125984" footer="0.31496062992125984"/>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R67"/>
  <sheetViews>
    <sheetView zoomScaleNormal="100" workbookViewId="0">
      <selection activeCell="H54" sqref="H54"/>
    </sheetView>
  </sheetViews>
  <sheetFormatPr baseColWidth="10" defaultRowHeight="12" x14ac:dyDescent="0.2"/>
  <cols>
    <col min="1" max="2" width="2.7109375" style="36" customWidth="1"/>
    <col min="3" max="3" width="3.5703125" style="27" customWidth="1"/>
    <col min="4" max="4" width="19.28515625" style="25" bestFit="1" customWidth="1"/>
    <col min="5" max="5" width="6" style="25" bestFit="1" customWidth="1"/>
    <col min="6" max="6" width="4.85546875" style="25" bestFit="1" customWidth="1"/>
    <col min="7" max="7" width="7" style="25" bestFit="1" customWidth="1"/>
    <col min="8" max="8" width="7.42578125" style="27" bestFit="1" customWidth="1"/>
    <col min="9" max="9" width="2.7109375" style="36" customWidth="1"/>
    <col min="10" max="10" width="17.140625" style="25" customWidth="1"/>
    <col min="11" max="11" width="6" style="27" bestFit="1" customWidth="1"/>
    <col min="12" max="12" width="5.85546875" style="27" bestFit="1" customWidth="1"/>
    <col min="13" max="13" width="5.7109375" style="27" bestFit="1" customWidth="1"/>
    <col min="14" max="14" width="5" style="27" bestFit="1" customWidth="1"/>
    <col min="15" max="15" width="6" style="27" bestFit="1" customWidth="1"/>
    <col min="16" max="16" width="4.85546875" style="27" bestFit="1" customWidth="1"/>
    <col min="17" max="17" width="7" style="27" bestFit="1" customWidth="1"/>
    <col min="18" max="18" width="7.85546875" style="27" bestFit="1" customWidth="1"/>
    <col min="19" max="16384" width="11.42578125" style="25"/>
  </cols>
  <sheetData>
    <row r="1" spans="1:18" x14ac:dyDescent="0.2">
      <c r="A1" s="387" t="s">
        <v>101</v>
      </c>
      <c r="B1" s="387"/>
      <c r="C1" s="387"/>
      <c r="D1" s="388">
        <f>'Streckenliste Vorderseite'!A9</f>
        <v>0</v>
      </c>
      <c r="E1" s="388"/>
      <c r="F1" s="388"/>
      <c r="G1" s="388"/>
      <c r="H1" s="388"/>
    </row>
    <row r="2" spans="1:18" x14ac:dyDescent="0.2">
      <c r="A2" s="387" t="s">
        <v>100</v>
      </c>
      <c r="B2" s="387"/>
      <c r="C2" s="387"/>
      <c r="D2" s="388" t="str">
        <f>'Streckenliste Vorderseite'!K2</f>
        <v>2025/2026</v>
      </c>
      <c r="E2" s="388"/>
      <c r="F2" s="388"/>
      <c r="G2" s="388"/>
      <c r="H2" s="388"/>
    </row>
    <row r="4" spans="1:18" s="22" customFormat="1" ht="13.5" customHeight="1" x14ac:dyDescent="0.25">
      <c r="A4" s="406" t="s">
        <v>170</v>
      </c>
      <c r="B4" s="407"/>
      <c r="C4" s="407"/>
      <c r="D4" s="408"/>
      <c r="E4" s="412" t="s">
        <v>98</v>
      </c>
      <c r="F4" s="403" t="s">
        <v>57</v>
      </c>
      <c r="G4" s="404"/>
      <c r="H4" s="405"/>
      <c r="I4" s="414" t="s">
        <v>171</v>
      </c>
      <c r="J4" s="415"/>
      <c r="K4" s="367" t="s">
        <v>158</v>
      </c>
      <c r="L4" s="365"/>
      <c r="M4" s="365"/>
      <c r="N4" s="365"/>
      <c r="O4" s="368"/>
      <c r="P4" s="365" t="s">
        <v>57</v>
      </c>
      <c r="Q4" s="365"/>
      <c r="R4" s="366"/>
    </row>
    <row r="5" spans="1:18" ht="45" customHeight="1" x14ac:dyDescent="0.2">
      <c r="A5" s="409"/>
      <c r="B5" s="410"/>
      <c r="C5" s="410"/>
      <c r="D5" s="411"/>
      <c r="E5" s="413"/>
      <c r="F5" s="191" t="s">
        <v>23</v>
      </c>
      <c r="G5" s="192" t="s">
        <v>164</v>
      </c>
      <c r="H5" s="192" t="s">
        <v>161</v>
      </c>
      <c r="I5" s="416"/>
      <c r="J5" s="417"/>
      <c r="K5" s="193" t="s">
        <v>53</v>
      </c>
      <c r="L5" s="194" t="s">
        <v>54</v>
      </c>
      <c r="M5" s="194" t="s">
        <v>55</v>
      </c>
      <c r="N5" s="194" t="s">
        <v>56</v>
      </c>
      <c r="O5" s="195" t="s">
        <v>85</v>
      </c>
      <c r="P5" s="193" t="s">
        <v>23</v>
      </c>
      <c r="Q5" s="196" t="s">
        <v>162</v>
      </c>
      <c r="R5" s="196" t="s">
        <v>165</v>
      </c>
    </row>
    <row r="6" spans="1:18" s="22" customFormat="1" ht="15" customHeight="1" x14ac:dyDescent="0.25">
      <c r="A6" s="345" t="s">
        <v>12</v>
      </c>
      <c r="B6" s="345" t="s">
        <v>13</v>
      </c>
      <c r="C6" s="28">
        <v>1</v>
      </c>
      <c r="D6" s="23" t="s">
        <v>15</v>
      </c>
      <c r="E6" s="26">
        <f>Rotwild!D10</f>
        <v>0</v>
      </c>
      <c r="F6" s="26">
        <f>Rotwild!D37</f>
        <v>0</v>
      </c>
      <c r="G6" s="67">
        <f>Rotwild!D38</f>
        <v>0</v>
      </c>
      <c r="H6" s="67">
        <f>Rotwild!D39</f>
        <v>0</v>
      </c>
      <c r="I6" s="345" t="s">
        <v>97</v>
      </c>
      <c r="J6" s="24" t="s">
        <v>121</v>
      </c>
      <c r="K6" s="152"/>
      <c r="L6" s="152"/>
      <c r="M6" s="152"/>
      <c r="N6" s="67">
        <f>SUM('Streckenliste Rückseite'!F7)</f>
        <v>0</v>
      </c>
      <c r="O6" s="68">
        <f>SUM('Streckenliste Rückseite'!G7)</f>
        <v>0</v>
      </c>
      <c r="P6" s="139">
        <f>SUM('Streckenliste Rückseite'!H7)</f>
        <v>0</v>
      </c>
      <c r="Q6" s="67">
        <f>SUM('Streckenliste Rückseite'!I7)</f>
        <v>0</v>
      </c>
      <c r="R6" s="67">
        <f>SUM('Streckenliste Rückseite'!J7)</f>
        <v>0</v>
      </c>
    </row>
    <row r="7" spans="1:18" s="22" customFormat="1" ht="15" customHeight="1" x14ac:dyDescent="0.25">
      <c r="A7" s="346"/>
      <c r="B7" s="346"/>
      <c r="C7" s="28">
        <v>2</v>
      </c>
      <c r="D7" s="23" t="s">
        <v>16</v>
      </c>
      <c r="E7" s="26">
        <f>Rotwild!E10</f>
        <v>0</v>
      </c>
      <c r="F7" s="26">
        <f>Rotwild!E37</f>
        <v>0</v>
      </c>
      <c r="G7" s="67">
        <f>Rotwild!E38</f>
        <v>0</v>
      </c>
      <c r="H7" s="67">
        <f>Rotwild!E39</f>
        <v>0</v>
      </c>
      <c r="I7" s="346"/>
      <c r="J7" s="24" t="s">
        <v>122</v>
      </c>
      <c r="K7" s="152"/>
      <c r="L7" s="152"/>
      <c r="M7" s="152"/>
      <c r="N7" s="67">
        <f>SUM('Streckenliste Rückseite'!F8)</f>
        <v>0</v>
      </c>
      <c r="O7" s="68">
        <f>SUM('Streckenliste Rückseite'!G8)</f>
        <v>0</v>
      </c>
      <c r="P7" s="139">
        <f>SUM('Streckenliste Rückseite'!H8)</f>
        <v>0</v>
      </c>
      <c r="Q7" s="67">
        <f>SUM('Streckenliste Rückseite'!I8)</f>
        <v>0</v>
      </c>
      <c r="R7" s="67">
        <f>SUM('Streckenliste Rückseite'!J8)</f>
        <v>0</v>
      </c>
    </row>
    <row r="8" spans="1:18" s="22" customFormat="1" ht="15" customHeight="1" x14ac:dyDescent="0.25">
      <c r="A8" s="346"/>
      <c r="B8" s="346"/>
      <c r="C8" s="28">
        <v>3</v>
      </c>
      <c r="D8" s="23" t="s">
        <v>17</v>
      </c>
      <c r="E8" s="26">
        <f>Rotwild!F10</f>
        <v>0</v>
      </c>
      <c r="F8" s="26">
        <f>Rotwild!F37</f>
        <v>0</v>
      </c>
      <c r="G8" s="67">
        <f>Rotwild!F38</f>
        <v>0</v>
      </c>
      <c r="H8" s="67">
        <f>Rotwild!F39</f>
        <v>0</v>
      </c>
      <c r="I8" s="346"/>
      <c r="J8" s="24" t="s">
        <v>123</v>
      </c>
      <c r="K8" s="152"/>
      <c r="L8" s="152"/>
      <c r="M8" s="152"/>
      <c r="N8" s="67">
        <f>SUM('Streckenliste Rückseite'!F9)</f>
        <v>0</v>
      </c>
      <c r="O8" s="68">
        <f>SUM('Streckenliste Rückseite'!G9)</f>
        <v>0</v>
      </c>
      <c r="P8" s="139">
        <f>SUM('Streckenliste Rückseite'!H9)</f>
        <v>0</v>
      </c>
      <c r="Q8" s="67">
        <f>SUM('Streckenliste Rückseite'!I9)</f>
        <v>0</v>
      </c>
      <c r="R8" s="67">
        <f>SUM('Streckenliste Rückseite'!J9)</f>
        <v>0</v>
      </c>
    </row>
    <row r="9" spans="1:18" s="22" customFormat="1" ht="15" customHeight="1" x14ac:dyDescent="0.25">
      <c r="A9" s="346"/>
      <c r="B9" s="346"/>
      <c r="C9" s="28">
        <v>4</v>
      </c>
      <c r="D9" s="23" t="s">
        <v>18</v>
      </c>
      <c r="E9" s="26">
        <f>Rotwild!G10</f>
        <v>0</v>
      </c>
      <c r="F9" s="26">
        <f>Rotwild!G37</f>
        <v>0</v>
      </c>
      <c r="G9" s="67">
        <f>Rotwild!G38</f>
        <v>0</v>
      </c>
      <c r="H9" s="67">
        <f>Rotwild!G39</f>
        <v>0</v>
      </c>
      <c r="I9" s="346"/>
      <c r="J9" s="24" t="s">
        <v>124</v>
      </c>
      <c r="K9" s="152"/>
      <c r="L9" s="152"/>
      <c r="M9" s="152"/>
      <c r="N9" s="67">
        <f>SUM('Streckenliste Rückseite'!F10)</f>
        <v>0</v>
      </c>
      <c r="O9" s="68">
        <f>SUM('Streckenliste Rückseite'!G10)</f>
        <v>0</v>
      </c>
      <c r="P9" s="139">
        <f>SUM('Streckenliste Rückseite'!H10)</f>
        <v>0</v>
      </c>
      <c r="Q9" s="67">
        <f>SUM('Streckenliste Rückseite'!I10)</f>
        <v>0</v>
      </c>
      <c r="R9" s="67">
        <f>SUM('Streckenliste Rückseite'!J10)</f>
        <v>0</v>
      </c>
    </row>
    <row r="10" spans="1:18" s="22" customFormat="1" ht="15" customHeight="1" x14ac:dyDescent="0.25">
      <c r="A10" s="346"/>
      <c r="B10" s="349"/>
      <c r="C10" s="28">
        <v>5</v>
      </c>
      <c r="D10" s="23" t="s">
        <v>19</v>
      </c>
      <c r="E10" s="401">
        <f>Rotwild!H10</f>
        <v>0</v>
      </c>
      <c r="F10" s="26">
        <f>Rotwild!H37</f>
        <v>0</v>
      </c>
      <c r="G10" s="67">
        <f>Rotwild!H38</f>
        <v>0</v>
      </c>
      <c r="H10" s="67">
        <f>Rotwild!H39</f>
        <v>0</v>
      </c>
      <c r="I10" s="346"/>
      <c r="J10" s="23" t="s">
        <v>58</v>
      </c>
      <c r="K10" s="140">
        <f>SUM('Streckenliste Rückseite'!C11)</f>
        <v>0</v>
      </c>
      <c r="L10" s="152"/>
      <c r="M10" s="152"/>
      <c r="N10" s="67">
        <f>SUM('Streckenliste Rückseite'!F11)</f>
        <v>0</v>
      </c>
      <c r="O10" s="68">
        <f>SUM('Streckenliste Rückseite'!G11)</f>
        <v>0</v>
      </c>
      <c r="P10" s="139">
        <f>SUM('Streckenliste Rückseite'!H11)</f>
        <v>0</v>
      </c>
      <c r="Q10" s="67">
        <f>SUM('Streckenliste Rückseite'!I11)</f>
        <v>0</v>
      </c>
      <c r="R10" s="67">
        <f>SUM('Streckenliste Rückseite'!J11)</f>
        <v>0</v>
      </c>
    </row>
    <row r="11" spans="1:18" s="22" customFormat="1" ht="15" customHeight="1" x14ac:dyDescent="0.25">
      <c r="A11" s="346"/>
      <c r="B11" s="395"/>
      <c r="C11" s="28">
        <v>5</v>
      </c>
      <c r="D11" s="23" t="s">
        <v>20</v>
      </c>
      <c r="E11" s="402"/>
      <c r="F11" s="26">
        <f>Rotwild!I37</f>
        <v>0</v>
      </c>
      <c r="G11" s="67">
        <f>Rotwild!I38</f>
        <v>0</v>
      </c>
      <c r="H11" s="67">
        <f>Rotwild!I39</f>
        <v>0</v>
      </c>
      <c r="I11" s="346"/>
      <c r="J11" s="23" t="s">
        <v>59</v>
      </c>
      <c r="K11" s="140">
        <f>SUM('Streckenliste Rückseite'!C12)</f>
        <v>0</v>
      </c>
      <c r="L11" s="152"/>
      <c r="M11" s="152"/>
      <c r="N11" s="67">
        <f>SUM('Streckenliste Rückseite'!F12)</f>
        <v>0</v>
      </c>
      <c r="O11" s="68">
        <f>SUM('Streckenliste Rückseite'!G12)</f>
        <v>0</v>
      </c>
      <c r="P11" s="139">
        <f>SUM('Streckenliste Rückseite'!H12)</f>
        <v>0</v>
      </c>
      <c r="Q11" s="67">
        <f>SUM('Streckenliste Rückseite'!I12)</f>
        <v>0</v>
      </c>
      <c r="R11" s="67">
        <f>SUM('Streckenliste Rückseite'!J12)</f>
        <v>0</v>
      </c>
    </row>
    <row r="12" spans="1:18" s="22" customFormat="1" ht="15" customHeight="1" x14ac:dyDescent="0.25">
      <c r="A12" s="346"/>
      <c r="B12" s="396"/>
      <c r="C12" s="28">
        <v>4</v>
      </c>
      <c r="D12" s="23" t="s">
        <v>21</v>
      </c>
      <c r="E12" s="26">
        <f>Rotwild!J10</f>
        <v>0</v>
      </c>
      <c r="F12" s="26">
        <f>Rotwild!J37</f>
        <v>0</v>
      </c>
      <c r="G12" s="67">
        <f>Rotwild!J38</f>
        <v>0</v>
      </c>
      <c r="H12" s="67">
        <f>Rotwild!J39</f>
        <v>0</v>
      </c>
      <c r="I12" s="346"/>
      <c r="J12" s="23" t="s">
        <v>60</v>
      </c>
      <c r="K12" s="140">
        <f>SUM('Streckenliste Rückseite'!C13)</f>
        <v>0</v>
      </c>
      <c r="L12" s="140">
        <f>SUM('Streckenliste Rückseite'!D13)</f>
        <v>0</v>
      </c>
      <c r="M12" s="152"/>
      <c r="N12" s="67">
        <f>SUM('Streckenliste Rückseite'!F13)</f>
        <v>0</v>
      </c>
      <c r="O12" s="68">
        <f>SUM('Streckenliste Rückseite'!G13)</f>
        <v>0</v>
      </c>
      <c r="P12" s="139">
        <f>SUM('Streckenliste Rückseite'!H13)</f>
        <v>0</v>
      </c>
      <c r="Q12" s="67">
        <f>SUM('Streckenliste Rückseite'!I13)</f>
        <v>0</v>
      </c>
      <c r="R12" s="67">
        <f>SUM('Streckenliste Rückseite'!J13)</f>
        <v>0</v>
      </c>
    </row>
    <row r="13" spans="1:18" s="22" customFormat="1" ht="15" customHeight="1" x14ac:dyDescent="0.25">
      <c r="A13" s="346"/>
      <c r="B13" s="397"/>
      <c r="C13" s="28">
        <v>3</v>
      </c>
      <c r="D13" s="23" t="s">
        <v>22</v>
      </c>
      <c r="E13" s="26">
        <f>Rotwild!K10</f>
        <v>0</v>
      </c>
      <c r="F13" s="26">
        <f>Rotwild!K37</f>
        <v>0</v>
      </c>
      <c r="G13" s="67">
        <f>Rotwild!K38</f>
        <v>0</v>
      </c>
      <c r="H13" s="67">
        <f>Rotwild!K39</f>
        <v>0</v>
      </c>
      <c r="I13" s="346"/>
      <c r="J13" s="23" t="s">
        <v>61</v>
      </c>
      <c r="K13" s="140">
        <f>SUM('Streckenliste Rückseite'!C14)</f>
        <v>0</v>
      </c>
      <c r="L13" s="140">
        <f>SUM('Streckenliste Rückseite'!D14)</f>
        <v>0</v>
      </c>
      <c r="M13" s="141">
        <f>SUM('Streckenliste Rückseite'!E14)</f>
        <v>0</v>
      </c>
      <c r="N13" s="67">
        <f>SUM('Streckenliste Rückseite'!F14)</f>
        <v>0</v>
      </c>
      <c r="O13" s="68">
        <f>SUM('Streckenliste Rückseite'!G14)</f>
        <v>0</v>
      </c>
      <c r="P13" s="139">
        <f>SUM('Streckenliste Rückseite'!H14)</f>
        <v>0</v>
      </c>
      <c r="Q13" s="67">
        <f>SUM('Streckenliste Rückseite'!I14)</f>
        <v>0</v>
      </c>
      <c r="R13" s="67">
        <f>SUM('Streckenliste Rückseite'!J14)</f>
        <v>0</v>
      </c>
    </row>
    <row r="14" spans="1:18" s="22" customFormat="1" ht="15" customHeight="1" x14ac:dyDescent="0.25">
      <c r="A14" s="346"/>
      <c r="B14" s="389"/>
      <c r="C14" s="390"/>
      <c r="D14" s="23" t="s">
        <v>173</v>
      </c>
      <c r="E14" s="26">
        <f>SUM(E6:E11)</f>
        <v>0</v>
      </c>
      <c r="F14" s="26">
        <f>SUM(F6:F10)</f>
        <v>0</v>
      </c>
      <c r="G14" s="67">
        <f t="shared" ref="G14:H14" si="0">SUM(G6:G10)</f>
        <v>0</v>
      </c>
      <c r="H14" s="67">
        <f t="shared" si="0"/>
        <v>0</v>
      </c>
      <c r="I14" s="346"/>
      <c r="J14" s="23" t="s">
        <v>62</v>
      </c>
      <c r="K14" s="140">
        <f>SUM('Streckenliste Rückseite'!C15)</f>
        <v>0</v>
      </c>
      <c r="L14" s="140">
        <f>SUM('Streckenliste Rückseite'!D15)</f>
        <v>0</v>
      </c>
      <c r="M14" s="152"/>
      <c r="N14" s="67">
        <f>SUM('Streckenliste Rückseite'!F15)</f>
        <v>0</v>
      </c>
      <c r="O14" s="68">
        <f>SUM('Streckenliste Rückseite'!G15)</f>
        <v>0</v>
      </c>
      <c r="P14" s="139">
        <f>SUM('Streckenliste Rückseite'!H15)</f>
        <v>0</v>
      </c>
      <c r="Q14" s="67">
        <f>SUM('Streckenliste Rückseite'!I15)</f>
        <v>0</v>
      </c>
      <c r="R14" s="67">
        <f>SUM('Streckenliste Rückseite'!J15)</f>
        <v>0</v>
      </c>
    </row>
    <row r="15" spans="1:18" s="22" customFormat="1" ht="15" customHeight="1" x14ac:dyDescent="0.25">
      <c r="A15" s="346"/>
      <c r="B15" s="391"/>
      <c r="C15" s="392"/>
      <c r="D15" s="23" t="s">
        <v>174</v>
      </c>
      <c r="E15" s="26">
        <f>SUM(E12:E13)</f>
        <v>0</v>
      </c>
      <c r="F15" s="26">
        <f>SUM(F11:F13)</f>
        <v>0</v>
      </c>
      <c r="G15" s="67">
        <f t="shared" ref="G15:H15" si="1">SUM(G11:G13)</f>
        <v>0</v>
      </c>
      <c r="H15" s="67">
        <f t="shared" si="1"/>
        <v>0</v>
      </c>
      <c r="I15" s="346"/>
      <c r="J15" s="23" t="s">
        <v>63</v>
      </c>
      <c r="K15" s="140">
        <f>SUM('Streckenliste Rückseite'!C16)</f>
        <v>0</v>
      </c>
      <c r="L15" s="140">
        <f>SUM('Streckenliste Rückseite'!D16)</f>
        <v>0</v>
      </c>
      <c r="M15" s="152"/>
      <c r="N15" s="67">
        <f>SUM('Streckenliste Rückseite'!F16)</f>
        <v>0</v>
      </c>
      <c r="O15" s="68">
        <f>SUM('Streckenliste Rückseite'!G16)</f>
        <v>0</v>
      </c>
      <c r="P15" s="139">
        <f>SUM('Streckenliste Rückseite'!H16)</f>
        <v>0</v>
      </c>
      <c r="Q15" s="67">
        <f>SUM('Streckenliste Rückseite'!I16)</f>
        <v>0</v>
      </c>
      <c r="R15" s="67">
        <f>SUM('Streckenliste Rückseite'!J16)</f>
        <v>0</v>
      </c>
    </row>
    <row r="16" spans="1:18" s="22" customFormat="1" ht="15" customHeight="1" thickBot="1" x14ac:dyDescent="0.3">
      <c r="A16" s="347"/>
      <c r="B16" s="393"/>
      <c r="C16" s="394"/>
      <c r="D16" s="32" t="s">
        <v>89</v>
      </c>
      <c r="E16" s="69">
        <f>SUM(E14:E15)</f>
        <v>0</v>
      </c>
      <c r="F16" s="69">
        <f>SUM(F14:F15)</f>
        <v>0</v>
      </c>
      <c r="G16" s="73">
        <f t="shared" ref="G16:H16" si="2">SUM(G14:G15)</f>
        <v>0</v>
      </c>
      <c r="H16" s="73">
        <f t="shared" si="2"/>
        <v>0</v>
      </c>
      <c r="I16" s="346"/>
      <c r="J16" s="137" t="s">
        <v>64</v>
      </c>
      <c r="K16" s="140">
        <f>SUM('Streckenliste Rückseite'!C17)</f>
        <v>0</v>
      </c>
      <c r="L16" s="140">
        <f>SUM('Streckenliste Rückseite'!D17)</f>
        <v>0</v>
      </c>
      <c r="M16" s="153"/>
      <c r="N16" s="67">
        <f>SUM('Streckenliste Rückseite'!F17)</f>
        <v>0</v>
      </c>
      <c r="O16" s="68">
        <f>SUM('Streckenliste Rückseite'!G17)</f>
        <v>0</v>
      </c>
      <c r="P16" s="139">
        <f>SUM('Streckenliste Rückseite'!H17)</f>
        <v>0</v>
      </c>
      <c r="Q16" s="67">
        <f>SUM('Streckenliste Rückseite'!I17)</f>
        <v>0</v>
      </c>
      <c r="R16" s="67">
        <f>SUM('Streckenliste Rückseite'!J17)</f>
        <v>0</v>
      </c>
    </row>
    <row r="17" spans="1:18" s="22" customFormat="1" ht="15" customHeight="1" x14ac:dyDescent="0.25">
      <c r="A17" s="348" t="s">
        <v>90</v>
      </c>
      <c r="B17" s="348" t="s">
        <v>13</v>
      </c>
      <c r="C17" s="35">
        <v>1</v>
      </c>
      <c r="D17" s="33" t="s">
        <v>15</v>
      </c>
      <c r="E17" s="398"/>
      <c r="F17" s="129">
        <f>Sikawild!D37</f>
        <v>0</v>
      </c>
      <c r="G17" s="129">
        <f>Sikawild!D38</f>
        <v>0</v>
      </c>
      <c r="H17" s="129">
        <f>Sikawild!D39</f>
        <v>0</v>
      </c>
      <c r="I17" s="346"/>
      <c r="J17" s="138" t="s">
        <v>65</v>
      </c>
      <c r="K17" s="140">
        <f>SUM('Streckenliste Rückseite'!C18)</f>
        <v>0</v>
      </c>
      <c r="L17" s="140">
        <f>SUM('Streckenliste Rückseite'!D18)</f>
        <v>0</v>
      </c>
      <c r="M17" s="154"/>
      <c r="N17" s="67">
        <f>SUM('Streckenliste Rückseite'!F18)</f>
        <v>0</v>
      </c>
      <c r="O17" s="68">
        <f>SUM('Streckenliste Rückseite'!G18)</f>
        <v>0</v>
      </c>
      <c r="P17" s="139">
        <f>SUM('Streckenliste Rückseite'!H18)</f>
        <v>0</v>
      </c>
      <c r="Q17" s="67">
        <f>SUM('Streckenliste Rückseite'!I18)</f>
        <v>0</v>
      </c>
      <c r="R17" s="67">
        <f>SUM('Streckenliste Rückseite'!J18)</f>
        <v>0</v>
      </c>
    </row>
    <row r="18" spans="1:18" s="22" customFormat="1" ht="15" customHeight="1" x14ac:dyDescent="0.25">
      <c r="A18" s="346"/>
      <c r="B18" s="346"/>
      <c r="C18" s="28">
        <v>2</v>
      </c>
      <c r="D18" s="23" t="s">
        <v>16</v>
      </c>
      <c r="E18" s="399"/>
      <c r="F18" s="130">
        <f>Sikawild!E37</f>
        <v>0</v>
      </c>
      <c r="G18" s="130">
        <f>Sikawild!E38</f>
        <v>0</v>
      </c>
      <c r="H18" s="130">
        <f>Sikawild!E39</f>
        <v>0</v>
      </c>
      <c r="I18" s="346"/>
      <c r="J18" s="137" t="s">
        <v>66</v>
      </c>
      <c r="K18" s="140">
        <f>SUM('Streckenliste Rückseite'!C19)</f>
        <v>0</v>
      </c>
      <c r="L18" s="140">
        <f>SUM('Streckenliste Rückseite'!D19)</f>
        <v>0</v>
      </c>
      <c r="M18" s="155"/>
      <c r="N18" s="67">
        <f>SUM('Streckenliste Rückseite'!F19)</f>
        <v>0</v>
      </c>
      <c r="O18" s="68">
        <f>SUM('Streckenliste Rückseite'!G19)</f>
        <v>0</v>
      </c>
      <c r="P18" s="139">
        <f>SUM('Streckenliste Rückseite'!H19)</f>
        <v>0</v>
      </c>
      <c r="Q18" s="67">
        <f>SUM('Streckenliste Rückseite'!I19)</f>
        <v>0</v>
      </c>
      <c r="R18" s="67">
        <f>SUM('Streckenliste Rückseite'!J19)</f>
        <v>0</v>
      </c>
    </row>
    <row r="19" spans="1:18" s="22" customFormat="1" ht="15" customHeight="1" x14ac:dyDescent="0.25">
      <c r="A19" s="346"/>
      <c r="B19" s="346"/>
      <c r="C19" s="28">
        <v>3</v>
      </c>
      <c r="D19" s="23" t="s">
        <v>17</v>
      </c>
      <c r="E19" s="399"/>
      <c r="F19" s="130">
        <f>Sikawild!F37</f>
        <v>0</v>
      </c>
      <c r="G19" s="130">
        <f>Sikawild!F38</f>
        <v>0</v>
      </c>
      <c r="H19" s="130">
        <f>Sikawild!F39</f>
        <v>0</v>
      </c>
      <c r="I19" s="349"/>
      <c r="J19" s="137" t="s">
        <v>67</v>
      </c>
      <c r="K19" s="140">
        <f>SUM('Streckenliste Rückseite'!C20)</f>
        <v>0</v>
      </c>
      <c r="L19" s="140">
        <f>SUM('Streckenliste Rückseite'!D20)</f>
        <v>0</v>
      </c>
      <c r="M19" s="155"/>
      <c r="N19" s="67">
        <f>SUM('Streckenliste Rückseite'!F20)</f>
        <v>0</v>
      </c>
      <c r="O19" s="68">
        <f>SUM('Streckenliste Rückseite'!G20)</f>
        <v>0</v>
      </c>
      <c r="P19" s="139">
        <f>SUM('Streckenliste Rückseite'!H20)</f>
        <v>0</v>
      </c>
      <c r="Q19" s="67">
        <f>SUM('Streckenliste Rückseite'!I20)</f>
        <v>0</v>
      </c>
      <c r="R19" s="67">
        <f>SUM('Streckenliste Rückseite'!J20)</f>
        <v>0</v>
      </c>
    </row>
    <row r="20" spans="1:18" s="22" customFormat="1" ht="15" customHeight="1" x14ac:dyDescent="0.25">
      <c r="A20" s="346"/>
      <c r="B20" s="346"/>
      <c r="C20" s="28">
        <v>4</v>
      </c>
      <c r="D20" s="23" t="s">
        <v>18</v>
      </c>
      <c r="E20" s="399"/>
      <c r="F20" s="130">
        <f>Sikawild!G37</f>
        <v>0</v>
      </c>
      <c r="G20" s="130">
        <f>Sikawild!G38</f>
        <v>0</v>
      </c>
      <c r="H20" s="130">
        <f>Sikawild!G39</f>
        <v>0</v>
      </c>
      <c r="I20" s="427" t="s">
        <v>52</v>
      </c>
      <c r="J20" s="428"/>
      <c r="K20" s="428"/>
      <c r="L20" s="428"/>
      <c r="M20" s="428"/>
      <c r="N20" s="428"/>
      <c r="O20" s="428"/>
      <c r="P20" s="433" t="s">
        <v>23</v>
      </c>
      <c r="Q20" s="424" t="s">
        <v>162</v>
      </c>
      <c r="R20" s="424" t="s">
        <v>165</v>
      </c>
    </row>
    <row r="21" spans="1:18" s="22" customFormat="1" ht="15" customHeight="1" x14ac:dyDescent="0.25">
      <c r="A21" s="346"/>
      <c r="B21" s="349"/>
      <c r="C21" s="28">
        <v>5</v>
      </c>
      <c r="D21" s="23" t="s">
        <v>19</v>
      </c>
      <c r="E21" s="399"/>
      <c r="F21" s="130">
        <f>Sikawild!H37</f>
        <v>0</v>
      </c>
      <c r="G21" s="130">
        <f>Sikawild!H38</f>
        <v>0</v>
      </c>
      <c r="H21" s="130">
        <f>Sikawild!H39</f>
        <v>0</v>
      </c>
      <c r="I21" s="429"/>
      <c r="J21" s="430"/>
      <c r="K21" s="430"/>
      <c r="L21" s="430"/>
      <c r="M21" s="430"/>
      <c r="N21" s="430"/>
      <c r="O21" s="430"/>
      <c r="P21" s="434"/>
      <c r="Q21" s="425"/>
      <c r="R21" s="425"/>
    </row>
    <row r="22" spans="1:18" s="22" customFormat="1" ht="15" customHeight="1" x14ac:dyDescent="0.25">
      <c r="A22" s="346"/>
      <c r="B22" s="395"/>
      <c r="C22" s="28">
        <v>5</v>
      </c>
      <c r="D22" s="23" t="s">
        <v>20</v>
      </c>
      <c r="E22" s="399"/>
      <c r="F22" s="130">
        <f>Sikawild!I37</f>
        <v>0</v>
      </c>
      <c r="G22" s="130">
        <f>Sikawild!I38</f>
        <v>0</v>
      </c>
      <c r="H22" s="130">
        <f>Sikawild!I39</f>
        <v>0</v>
      </c>
      <c r="I22" s="431"/>
      <c r="J22" s="432"/>
      <c r="K22" s="432"/>
      <c r="L22" s="432"/>
      <c r="M22" s="432"/>
      <c r="N22" s="432"/>
      <c r="O22" s="432"/>
      <c r="P22" s="435"/>
      <c r="Q22" s="426"/>
      <c r="R22" s="426"/>
    </row>
    <row r="23" spans="1:18" s="22" customFormat="1" ht="15" customHeight="1" x14ac:dyDescent="0.25">
      <c r="A23" s="346"/>
      <c r="B23" s="396"/>
      <c r="C23" s="28">
        <v>4</v>
      </c>
      <c r="D23" s="23" t="s">
        <v>21</v>
      </c>
      <c r="E23" s="399"/>
      <c r="F23" s="130">
        <f>Sikawild!J37</f>
        <v>0</v>
      </c>
      <c r="G23" s="130">
        <f>Sikawild!J38</f>
        <v>0</v>
      </c>
      <c r="H23" s="130">
        <f>Sikawild!J39</f>
        <v>0</v>
      </c>
      <c r="I23" s="345" t="s">
        <v>68</v>
      </c>
      <c r="J23" s="418" t="s">
        <v>69</v>
      </c>
      <c r="K23" s="419"/>
      <c r="L23" s="419"/>
      <c r="M23" s="419"/>
      <c r="N23" s="419"/>
      <c r="O23" s="420"/>
      <c r="P23" s="139">
        <f>SUM('Streckenliste Rückseite'!H21)</f>
        <v>0</v>
      </c>
      <c r="Q23" s="67">
        <f>SUM('Streckenliste Rückseite'!I21)</f>
        <v>0</v>
      </c>
      <c r="R23" s="67">
        <f>SUM('Streckenliste Rückseite'!J21)</f>
        <v>0</v>
      </c>
    </row>
    <row r="24" spans="1:18" s="22" customFormat="1" ht="15" customHeight="1" x14ac:dyDescent="0.25">
      <c r="A24" s="346"/>
      <c r="B24" s="397"/>
      <c r="C24" s="28">
        <v>3</v>
      </c>
      <c r="D24" s="23" t="s">
        <v>22</v>
      </c>
      <c r="E24" s="399"/>
      <c r="F24" s="130">
        <f>Sikawild!K37</f>
        <v>0</v>
      </c>
      <c r="G24" s="130">
        <f>Sikawild!K38</f>
        <v>0</v>
      </c>
      <c r="H24" s="130">
        <f>Sikawild!K39</f>
        <v>0</v>
      </c>
      <c r="I24" s="346"/>
      <c r="J24" s="312" t="s">
        <v>70</v>
      </c>
      <c r="K24" s="313"/>
      <c r="L24" s="313"/>
      <c r="M24" s="313"/>
      <c r="N24" s="313"/>
      <c r="O24" s="314"/>
      <c r="P24" s="139">
        <f>SUM('Streckenliste Rückseite'!H22)</f>
        <v>0</v>
      </c>
      <c r="Q24" s="67">
        <f>SUM('Streckenliste Rückseite'!I22)</f>
        <v>0</v>
      </c>
      <c r="R24" s="67">
        <f>SUM('Streckenliste Rückseite'!J22)</f>
        <v>0</v>
      </c>
    </row>
    <row r="25" spans="1:18" s="22" customFormat="1" ht="15" customHeight="1" x14ac:dyDescent="0.25">
      <c r="A25" s="346"/>
      <c r="B25" s="389"/>
      <c r="C25" s="390"/>
      <c r="D25" s="23" t="s">
        <v>172</v>
      </c>
      <c r="E25" s="399"/>
      <c r="F25" s="130">
        <f>SUM(F17:F21)</f>
        <v>0</v>
      </c>
      <c r="G25" s="131">
        <f>SUM(G17:G21)</f>
        <v>0</v>
      </c>
      <c r="H25" s="132">
        <f>SUM(H17:H21)</f>
        <v>0</v>
      </c>
      <c r="I25" s="346"/>
      <c r="J25" s="318" t="s">
        <v>125</v>
      </c>
      <c r="K25" s="319"/>
      <c r="L25" s="319"/>
      <c r="M25" s="319"/>
      <c r="N25" s="319"/>
      <c r="O25" s="320"/>
      <c r="P25" s="139">
        <f>SUM('Streckenliste Rückseite'!H23)</f>
        <v>0</v>
      </c>
      <c r="Q25" s="67">
        <f>SUM('Streckenliste Rückseite'!I23)</f>
        <v>0</v>
      </c>
      <c r="R25" s="67">
        <f>SUM('Streckenliste Rückseite'!J23)</f>
        <v>0</v>
      </c>
    </row>
    <row r="26" spans="1:18" s="22" customFormat="1" ht="15" customHeight="1" x14ac:dyDescent="0.25">
      <c r="A26" s="346"/>
      <c r="B26" s="391"/>
      <c r="C26" s="392"/>
      <c r="D26" s="23" t="s">
        <v>175</v>
      </c>
      <c r="E26" s="399"/>
      <c r="F26" s="130">
        <f>SUM(F22:F24)</f>
        <v>0</v>
      </c>
      <c r="G26" s="130">
        <f t="shared" ref="G26:H26" si="3">SUM(G22:G24)</f>
        <v>0</v>
      </c>
      <c r="H26" s="130">
        <f t="shared" si="3"/>
        <v>0</v>
      </c>
      <c r="I26" s="346"/>
      <c r="J26" s="318" t="s">
        <v>126</v>
      </c>
      <c r="K26" s="319"/>
      <c r="L26" s="319"/>
      <c r="M26" s="319"/>
      <c r="N26" s="319"/>
      <c r="O26" s="320"/>
      <c r="P26" s="139">
        <f>SUM('Streckenliste Rückseite'!H24)</f>
        <v>0</v>
      </c>
      <c r="Q26" s="67">
        <f>SUM('Streckenliste Rückseite'!I24)</f>
        <v>0</v>
      </c>
      <c r="R26" s="67">
        <f>SUM('Streckenliste Rückseite'!J24)</f>
        <v>0</v>
      </c>
    </row>
    <row r="27" spans="1:18" s="22" customFormat="1" ht="15" customHeight="1" thickBot="1" x14ac:dyDescent="0.3">
      <c r="A27" s="347"/>
      <c r="B27" s="393"/>
      <c r="C27" s="394"/>
      <c r="D27" s="32" t="s">
        <v>91</v>
      </c>
      <c r="E27" s="400"/>
      <c r="F27" s="133">
        <f>SUM(F25:F26)</f>
        <v>0</v>
      </c>
      <c r="G27" s="133">
        <f t="shared" ref="G27:H27" si="4">SUM(G25:G26)</f>
        <v>0</v>
      </c>
      <c r="H27" s="133">
        <f t="shared" si="4"/>
        <v>0</v>
      </c>
      <c r="I27" s="346"/>
      <c r="J27" s="312" t="s">
        <v>71</v>
      </c>
      <c r="K27" s="313"/>
      <c r="L27" s="313"/>
      <c r="M27" s="313"/>
      <c r="N27" s="313"/>
      <c r="O27" s="314"/>
      <c r="P27" s="139">
        <f>SUM('Streckenliste Rückseite'!H25)</f>
        <v>0</v>
      </c>
      <c r="Q27" s="67">
        <f>SUM('Streckenliste Rückseite'!I25)</f>
        <v>0</v>
      </c>
      <c r="R27" s="67">
        <f>SUM('Streckenliste Rückseite'!J25)</f>
        <v>0</v>
      </c>
    </row>
    <row r="28" spans="1:18" s="22" customFormat="1" ht="15" customHeight="1" x14ac:dyDescent="0.25">
      <c r="A28" s="348" t="s">
        <v>27</v>
      </c>
      <c r="B28" s="348" t="s">
        <v>13</v>
      </c>
      <c r="C28" s="35">
        <v>1</v>
      </c>
      <c r="D28" s="33" t="s">
        <v>15</v>
      </c>
      <c r="E28" s="70">
        <f>Damwild!D10</f>
        <v>0</v>
      </c>
      <c r="F28" s="70">
        <f>Damwild!D37</f>
        <v>0</v>
      </c>
      <c r="G28" s="74">
        <f>Damwild!D38</f>
        <v>0</v>
      </c>
      <c r="H28" s="74">
        <f>Damwild!D39</f>
        <v>0</v>
      </c>
      <c r="I28" s="346"/>
      <c r="J28" s="312" t="s">
        <v>72</v>
      </c>
      <c r="K28" s="313"/>
      <c r="L28" s="313"/>
      <c r="M28" s="313"/>
      <c r="N28" s="313"/>
      <c r="O28" s="314"/>
      <c r="P28" s="139">
        <f>SUM('Streckenliste Rückseite'!H26)</f>
        <v>0</v>
      </c>
      <c r="Q28" s="67">
        <f>SUM('Streckenliste Rückseite'!I26)</f>
        <v>0</v>
      </c>
      <c r="R28" s="67">
        <f>SUM('Streckenliste Rückseite'!J26)</f>
        <v>0</v>
      </c>
    </row>
    <row r="29" spans="1:18" s="22" customFormat="1" ht="15" customHeight="1" x14ac:dyDescent="0.25">
      <c r="A29" s="346"/>
      <c r="B29" s="346"/>
      <c r="C29" s="28">
        <v>2</v>
      </c>
      <c r="D29" s="23" t="s">
        <v>16</v>
      </c>
      <c r="E29" s="26">
        <f>Damwild!E10</f>
        <v>0</v>
      </c>
      <c r="F29" s="26">
        <f>Damwild!E37</f>
        <v>0</v>
      </c>
      <c r="G29" s="67">
        <f>Damwild!E38</f>
        <v>0</v>
      </c>
      <c r="H29" s="67">
        <f>Damwild!E39</f>
        <v>0</v>
      </c>
      <c r="I29" s="346"/>
      <c r="J29" s="318" t="s">
        <v>127</v>
      </c>
      <c r="K29" s="319"/>
      <c r="L29" s="319"/>
      <c r="M29" s="319"/>
      <c r="N29" s="319"/>
      <c r="O29" s="320"/>
      <c r="P29" s="139">
        <f>SUM('Streckenliste Rückseite'!H27)</f>
        <v>0</v>
      </c>
      <c r="Q29" s="67">
        <f>SUM('Streckenliste Rückseite'!I27)</f>
        <v>0</v>
      </c>
      <c r="R29" s="67">
        <f>SUM('Streckenliste Rückseite'!J27)</f>
        <v>0</v>
      </c>
    </row>
    <row r="30" spans="1:18" s="22" customFormat="1" ht="15" customHeight="1" x14ac:dyDescent="0.25">
      <c r="A30" s="346"/>
      <c r="B30" s="346"/>
      <c r="C30" s="28">
        <v>3</v>
      </c>
      <c r="D30" s="23" t="s">
        <v>17</v>
      </c>
      <c r="E30" s="26">
        <f>Damwild!F10</f>
        <v>0</v>
      </c>
      <c r="F30" s="26">
        <f>Damwild!F37</f>
        <v>0</v>
      </c>
      <c r="G30" s="67">
        <f>Damwild!F38</f>
        <v>0</v>
      </c>
      <c r="H30" s="67">
        <f>Damwild!F39</f>
        <v>0</v>
      </c>
      <c r="I30" s="346"/>
      <c r="J30" s="318" t="s">
        <v>128</v>
      </c>
      <c r="K30" s="319"/>
      <c r="L30" s="319"/>
      <c r="M30" s="319"/>
      <c r="N30" s="319"/>
      <c r="O30" s="320"/>
      <c r="P30" s="139">
        <f>SUM('Streckenliste Rückseite'!H28)</f>
        <v>0</v>
      </c>
      <c r="Q30" s="67">
        <f>SUM('Streckenliste Rückseite'!I28)</f>
        <v>0</v>
      </c>
      <c r="R30" s="67">
        <f>SUM('Streckenliste Rückseite'!J28)</f>
        <v>0</v>
      </c>
    </row>
    <row r="31" spans="1:18" s="22" customFormat="1" ht="15" customHeight="1" x14ac:dyDescent="0.25">
      <c r="A31" s="346"/>
      <c r="B31" s="346"/>
      <c r="C31" s="28">
        <v>4</v>
      </c>
      <c r="D31" s="23" t="s">
        <v>18</v>
      </c>
      <c r="E31" s="26">
        <f>Damwild!G10</f>
        <v>0</v>
      </c>
      <c r="F31" s="26">
        <f>Damwild!G37</f>
        <v>0</v>
      </c>
      <c r="G31" s="67">
        <f>Damwild!G38</f>
        <v>0</v>
      </c>
      <c r="H31" s="67">
        <f>Damwild!G39</f>
        <v>0</v>
      </c>
      <c r="I31" s="346"/>
      <c r="J31" s="312" t="s">
        <v>73</v>
      </c>
      <c r="K31" s="313"/>
      <c r="L31" s="313"/>
      <c r="M31" s="313"/>
      <c r="N31" s="313"/>
      <c r="O31" s="314"/>
      <c r="P31" s="139">
        <f>SUM('Streckenliste Rückseite'!H29)</f>
        <v>0</v>
      </c>
      <c r="Q31" s="67">
        <f>SUM('Streckenliste Rückseite'!I29)</f>
        <v>0</v>
      </c>
      <c r="R31" s="67">
        <f>SUM('Streckenliste Rückseite'!J29)</f>
        <v>0</v>
      </c>
    </row>
    <row r="32" spans="1:18" s="22" customFormat="1" ht="15" customHeight="1" x14ac:dyDescent="0.25">
      <c r="A32" s="346"/>
      <c r="B32" s="349"/>
      <c r="C32" s="28">
        <v>5</v>
      </c>
      <c r="D32" s="23" t="s">
        <v>19</v>
      </c>
      <c r="E32" s="401">
        <f>Damwild!H10</f>
        <v>0</v>
      </c>
      <c r="F32" s="26">
        <f>Damwild!H37</f>
        <v>0</v>
      </c>
      <c r="G32" s="67">
        <f>Damwild!H38</f>
        <v>0</v>
      </c>
      <c r="H32" s="67">
        <f>Damwild!H39</f>
        <v>0</v>
      </c>
      <c r="I32" s="346"/>
      <c r="J32" s="312" t="s">
        <v>74</v>
      </c>
      <c r="K32" s="313"/>
      <c r="L32" s="313"/>
      <c r="M32" s="313"/>
      <c r="N32" s="313"/>
      <c r="O32" s="314"/>
      <c r="P32" s="139">
        <f>SUM('Streckenliste Rückseite'!H30)</f>
        <v>0</v>
      </c>
      <c r="Q32" s="67">
        <f>SUM('Streckenliste Rückseite'!I30)</f>
        <v>0</v>
      </c>
      <c r="R32" s="67">
        <f>SUM('Streckenliste Rückseite'!J30)</f>
        <v>0</v>
      </c>
    </row>
    <row r="33" spans="1:18" s="22" customFormat="1" ht="15" customHeight="1" x14ac:dyDescent="0.25">
      <c r="A33" s="346"/>
      <c r="B33" s="395"/>
      <c r="C33" s="28">
        <v>5</v>
      </c>
      <c r="D33" s="23" t="s">
        <v>20</v>
      </c>
      <c r="E33" s="402"/>
      <c r="F33" s="26">
        <f>Damwild!I37</f>
        <v>0</v>
      </c>
      <c r="G33" s="67">
        <f>Damwild!I38</f>
        <v>0</v>
      </c>
      <c r="H33" s="67">
        <f>Damwild!I39</f>
        <v>0</v>
      </c>
      <c r="I33" s="346"/>
      <c r="J33" s="312" t="s">
        <v>75</v>
      </c>
      <c r="K33" s="313"/>
      <c r="L33" s="313"/>
      <c r="M33" s="313"/>
      <c r="N33" s="313"/>
      <c r="O33" s="314"/>
      <c r="P33" s="139">
        <f>SUM('Streckenliste Rückseite'!H31)</f>
        <v>0</v>
      </c>
      <c r="Q33" s="67">
        <f>SUM('Streckenliste Rückseite'!I31)</f>
        <v>0</v>
      </c>
      <c r="R33" s="67">
        <f>SUM('Streckenliste Rückseite'!J31)</f>
        <v>0</v>
      </c>
    </row>
    <row r="34" spans="1:18" s="22" customFormat="1" ht="15" customHeight="1" x14ac:dyDescent="0.25">
      <c r="A34" s="346"/>
      <c r="B34" s="396"/>
      <c r="C34" s="28">
        <v>4</v>
      </c>
      <c r="D34" s="23" t="s">
        <v>21</v>
      </c>
      <c r="E34" s="26">
        <f>Damwild!J10</f>
        <v>0</v>
      </c>
      <c r="F34" s="26">
        <f>Damwild!J37</f>
        <v>0</v>
      </c>
      <c r="G34" s="67">
        <f>Damwild!J38</f>
        <v>0</v>
      </c>
      <c r="H34" s="67">
        <f>Damwild!J39</f>
        <v>0</v>
      </c>
      <c r="I34" s="346"/>
      <c r="J34" s="312" t="s">
        <v>76</v>
      </c>
      <c r="K34" s="313"/>
      <c r="L34" s="313"/>
      <c r="M34" s="313"/>
      <c r="N34" s="313"/>
      <c r="O34" s="314"/>
      <c r="P34" s="139">
        <f>SUM('Streckenliste Rückseite'!H32)</f>
        <v>0</v>
      </c>
      <c r="Q34" s="67">
        <f>SUM('Streckenliste Rückseite'!I32)</f>
        <v>0</v>
      </c>
      <c r="R34" s="67">
        <f>SUM('Streckenliste Rückseite'!J32)</f>
        <v>0</v>
      </c>
    </row>
    <row r="35" spans="1:18" s="22" customFormat="1" ht="15" customHeight="1" x14ac:dyDescent="0.25">
      <c r="A35" s="346"/>
      <c r="B35" s="397"/>
      <c r="C35" s="28">
        <v>3</v>
      </c>
      <c r="D35" s="23" t="s">
        <v>22</v>
      </c>
      <c r="E35" s="26">
        <f>Damwild!K10</f>
        <v>0</v>
      </c>
      <c r="F35" s="26">
        <f>Damwild!K37</f>
        <v>0</v>
      </c>
      <c r="G35" s="67">
        <f>Damwild!K38</f>
        <v>0</v>
      </c>
      <c r="H35" s="67">
        <f>Damwild!K39</f>
        <v>0</v>
      </c>
      <c r="I35" s="346"/>
      <c r="J35" s="318" t="s">
        <v>129</v>
      </c>
      <c r="K35" s="319"/>
      <c r="L35" s="319"/>
      <c r="M35" s="319"/>
      <c r="N35" s="319"/>
      <c r="O35" s="320"/>
      <c r="P35" s="139">
        <f>SUM('Streckenliste Rückseite'!H33)</f>
        <v>0</v>
      </c>
      <c r="Q35" s="67">
        <f>SUM('Streckenliste Rückseite'!I33)</f>
        <v>0</v>
      </c>
      <c r="R35" s="67">
        <f>SUM('Streckenliste Rückseite'!J33)</f>
        <v>0</v>
      </c>
    </row>
    <row r="36" spans="1:18" s="22" customFormat="1" ht="15" customHeight="1" x14ac:dyDescent="0.25">
      <c r="A36" s="346"/>
      <c r="B36" s="389"/>
      <c r="C36" s="390"/>
      <c r="D36" s="23" t="s">
        <v>176</v>
      </c>
      <c r="E36" s="26">
        <f>SUM(E28:E33)</f>
        <v>0</v>
      </c>
      <c r="F36" s="26">
        <f>SUM(F28:F32)</f>
        <v>0</v>
      </c>
      <c r="G36" s="67">
        <f t="shared" ref="G36:H36" si="5">SUM(G28:G32)</f>
        <v>0</v>
      </c>
      <c r="H36" s="67">
        <f t="shared" si="5"/>
        <v>0</v>
      </c>
      <c r="I36" s="346"/>
      <c r="J36" s="312" t="s">
        <v>77</v>
      </c>
      <c r="K36" s="313"/>
      <c r="L36" s="313"/>
      <c r="M36" s="313"/>
      <c r="N36" s="313"/>
      <c r="O36" s="314"/>
      <c r="P36" s="139">
        <f>SUM('Streckenliste Rückseite'!H34)</f>
        <v>0</v>
      </c>
      <c r="Q36" s="67">
        <f>SUM('Streckenliste Rückseite'!I34)</f>
        <v>0</v>
      </c>
      <c r="R36" s="67">
        <f>SUM('Streckenliste Rückseite'!J34)</f>
        <v>0</v>
      </c>
    </row>
    <row r="37" spans="1:18" s="22" customFormat="1" ht="15" customHeight="1" x14ac:dyDescent="0.25">
      <c r="A37" s="346"/>
      <c r="B37" s="391"/>
      <c r="C37" s="392"/>
      <c r="D37" s="23" t="s">
        <v>177</v>
      </c>
      <c r="E37" s="26">
        <f>SUM(E34:E35)</f>
        <v>0</v>
      </c>
      <c r="F37" s="26">
        <f>SUM(F33:F35)</f>
        <v>0</v>
      </c>
      <c r="G37" s="67">
        <f t="shared" ref="G37:H37" si="6">SUM(G33:G35)</f>
        <v>0</v>
      </c>
      <c r="H37" s="67">
        <f t="shared" si="6"/>
        <v>0</v>
      </c>
      <c r="I37" s="346"/>
      <c r="J37" s="318" t="s">
        <v>130</v>
      </c>
      <c r="K37" s="319"/>
      <c r="L37" s="319"/>
      <c r="M37" s="319"/>
      <c r="N37" s="319"/>
      <c r="O37" s="320"/>
      <c r="P37" s="139">
        <f>SUM('Streckenliste Rückseite'!H35)</f>
        <v>0</v>
      </c>
      <c r="Q37" s="67">
        <f>SUM('Streckenliste Rückseite'!I35)</f>
        <v>0</v>
      </c>
      <c r="R37" s="67">
        <f>SUM('Streckenliste Rückseite'!J35)</f>
        <v>0</v>
      </c>
    </row>
    <row r="38" spans="1:18" s="22" customFormat="1" ht="15" customHeight="1" thickBot="1" x14ac:dyDescent="0.3">
      <c r="A38" s="347"/>
      <c r="B38" s="393"/>
      <c r="C38" s="394"/>
      <c r="D38" s="32" t="s">
        <v>92</v>
      </c>
      <c r="E38" s="197">
        <f>SUM(E36:E37)</f>
        <v>0</v>
      </c>
      <c r="F38" s="69">
        <f>SUM(F36:F37)</f>
        <v>0</v>
      </c>
      <c r="G38" s="73">
        <f t="shared" ref="G38:H38" si="7">SUM(G36:G37)</f>
        <v>0</v>
      </c>
      <c r="H38" s="73">
        <f t="shared" si="7"/>
        <v>0</v>
      </c>
      <c r="I38" s="346"/>
      <c r="J38" s="318" t="s">
        <v>131</v>
      </c>
      <c r="K38" s="319"/>
      <c r="L38" s="319"/>
      <c r="M38" s="319"/>
      <c r="N38" s="319"/>
      <c r="O38" s="320"/>
      <c r="P38" s="139">
        <f>SUM('Streckenliste Rückseite'!H36)</f>
        <v>0</v>
      </c>
      <c r="Q38" s="67">
        <f>SUM('Streckenliste Rückseite'!I36)</f>
        <v>0</v>
      </c>
      <c r="R38" s="67">
        <f>SUM('Streckenliste Rückseite'!J36)</f>
        <v>0</v>
      </c>
    </row>
    <row r="39" spans="1:18" s="22" customFormat="1" ht="15" customHeight="1" x14ac:dyDescent="0.25">
      <c r="A39" s="346" t="s">
        <v>28</v>
      </c>
      <c r="B39" s="346" t="s">
        <v>29</v>
      </c>
      <c r="C39" s="29">
        <v>1</v>
      </c>
      <c r="D39" s="31" t="s">
        <v>30</v>
      </c>
      <c r="E39" s="200">
        <f>Muffelwild!D9</f>
        <v>0</v>
      </c>
      <c r="F39" s="71">
        <f>Muffelwild!D32</f>
        <v>0</v>
      </c>
      <c r="G39" s="75">
        <f ca="1">Muffelwild!D33</f>
        <v>0</v>
      </c>
      <c r="H39" s="75">
        <f ca="1">Muffelwild!D34</f>
        <v>0</v>
      </c>
      <c r="I39" s="346"/>
      <c r="J39" s="318" t="s">
        <v>132</v>
      </c>
      <c r="K39" s="319"/>
      <c r="L39" s="319"/>
      <c r="M39" s="319"/>
      <c r="N39" s="319"/>
      <c r="O39" s="320"/>
      <c r="P39" s="139">
        <f>SUM('Streckenliste Rückseite'!H37)</f>
        <v>0</v>
      </c>
      <c r="Q39" s="67">
        <f>SUM('Streckenliste Rückseite'!I37)</f>
        <v>0</v>
      </c>
      <c r="R39" s="67">
        <f>SUM('Streckenliste Rückseite'!J37)</f>
        <v>0</v>
      </c>
    </row>
    <row r="40" spans="1:18" s="22" customFormat="1" ht="15" customHeight="1" x14ac:dyDescent="0.25">
      <c r="A40" s="346"/>
      <c r="B40" s="346"/>
      <c r="C40" s="28">
        <v>2</v>
      </c>
      <c r="D40" s="23" t="s">
        <v>31</v>
      </c>
      <c r="E40" s="201">
        <f>Muffelwild!E9</f>
        <v>0</v>
      </c>
      <c r="F40" s="26">
        <f>Muffelwild!E32</f>
        <v>0</v>
      </c>
      <c r="G40" s="67">
        <f ca="1">Muffelwild!E33</f>
        <v>0</v>
      </c>
      <c r="H40" s="67">
        <f ca="1">Muffelwild!E34</f>
        <v>0</v>
      </c>
      <c r="I40" s="346"/>
      <c r="J40" s="318" t="s">
        <v>133</v>
      </c>
      <c r="K40" s="319"/>
      <c r="L40" s="319"/>
      <c r="M40" s="319"/>
      <c r="N40" s="319"/>
      <c r="O40" s="320"/>
      <c r="P40" s="139">
        <f>SUM('Streckenliste Rückseite'!H38)</f>
        <v>0</v>
      </c>
      <c r="Q40" s="67">
        <f>SUM('Streckenliste Rückseite'!I38)</f>
        <v>0</v>
      </c>
      <c r="R40" s="67">
        <f>SUM('Streckenliste Rückseite'!J38)</f>
        <v>0</v>
      </c>
    </row>
    <row r="41" spans="1:18" s="22" customFormat="1" ht="15" customHeight="1" x14ac:dyDescent="0.25">
      <c r="A41" s="346"/>
      <c r="B41" s="346"/>
      <c r="C41" s="28">
        <v>4</v>
      </c>
      <c r="D41" s="23" t="s">
        <v>32</v>
      </c>
      <c r="E41" s="201">
        <f>Muffelwild!F9</f>
        <v>0</v>
      </c>
      <c r="F41" s="26">
        <f>Muffelwild!F32</f>
        <v>0</v>
      </c>
      <c r="G41" s="67">
        <f ca="1">Muffelwild!F33</f>
        <v>0</v>
      </c>
      <c r="H41" s="67">
        <f ca="1">Muffelwild!F34</f>
        <v>0</v>
      </c>
      <c r="I41" s="346"/>
      <c r="J41" s="318" t="s">
        <v>134</v>
      </c>
      <c r="K41" s="319"/>
      <c r="L41" s="319"/>
      <c r="M41" s="319"/>
      <c r="N41" s="319"/>
      <c r="O41" s="320"/>
      <c r="P41" s="139">
        <f>SUM('Streckenliste Rückseite'!H39)</f>
        <v>0</v>
      </c>
      <c r="Q41" s="67">
        <f>SUM('Streckenliste Rückseite'!I39)</f>
        <v>0</v>
      </c>
      <c r="R41" s="67">
        <f>SUM('Streckenliste Rückseite'!J39)</f>
        <v>0</v>
      </c>
    </row>
    <row r="42" spans="1:18" s="22" customFormat="1" ht="15" customHeight="1" x14ac:dyDescent="0.25">
      <c r="A42" s="346"/>
      <c r="B42" s="349"/>
      <c r="C42" s="28">
        <v>5</v>
      </c>
      <c r="D42" s="23" t="s">
        <v>33</v>
      </c>
      <c r="E42" s="201">
        <f>Muffelwild!G9</f>
        <v>0</v>
      </c>
      <c r="F42" s="26">
        <f>Muffelwild!G32</f>
        <v>0</v>
      </c>
      <c r="G42" s="67">
        <f ca="1">Muffelwild!G33</f>
        <v>0</v>
      </c>
      <c r="H42" s="67">
        <f ca="1">Muffelwild!G34</f>
        <v>0</v>
      </c>
      <c r="I42" s="346"/>
      <c r="J42" s="312" t="s">
        <v>78</v>
      </c>
      <c r="K42" s="313"/>
      <c r="L42" s="313"/>
      <c r="M42" s="313"/>
      <c r="N42" s="313"/>
      <c r="O42" s="314"/>
      <c r="P42" s="139">
        <f>SUM('Streckenliste Rückseite'!H40)</f>
        <v>0</v>
      </c>
      <c r="Q42" s="67">
        <f>SUM('Streckenliste Rückseite'!I40)</f>
        <v>0</v>
      </c>
      <c r="R42" s="67">
        <f>SUM('Streckenliste Rückseite'!J40)</f>
        <v>0</v>
      </c>
    </row>
    <row r="43" spans="1:18" s="22" customFormat="1" ht="15" customHeight="1" x14ac:dyDescent="0.25">
      <c r="A43" s="346"/>
      <c r="B43" s="395"/>
      <c r="C43" s="28">
        <v>5</v>
      </c>
      <c r="D43" s="23" t="s">
        <v>34</v>
      </c>
      <c r="E43" s="201">
        <f>Muffelwild!H9</f>
        <v>0</v>
      </c>
      <c r="F43" s="26">
        <f>Muffelwild!H32</f>
        <v>0</v>
      </c>
      <c r="G43" s="67">
        <f ca="1">Muffelwild!H33</f>
        <v>0</v>
      </c>
      <c r="H43" s="67">
        <f ca="1">Muffelwild!H34</f>
        <v>0</v>
      </c>
      <c r="I43" s="346"/>
      <c r="J43" s="318" t="s">
        <v>135</v>
      </c>
      <c r="K43" s="319"/>
      <c r="L43" s="319"/>
      <c r="M43" s="319"/>
      <c r="N43" s="319"/>
      <c r="O43" s="320"/>
      <c r="P43" s="139">
        <f>SUM('Streckenliste Rückseite'!H41)</f>
        <v>0</v>
      </c>
      <c r="Q43" s="67">
        <f>SUM('Streckenliste Rückseite'!I41)</f>
        <v>0</v>
      </c>
      <c r="R43" s="67">
        <f>SUM('Streckenliste Rückseite'!J41)</f>
        <v>0</v>
      </c>
    </row>
    <row r="44" spans="1:18" s="22" customFormat="1" ht="15" customHeight="1" x14ac:dyDescent="0.25">
      <c r="A44" s="346"/>
      <c r="B44" s="396"/>
      <c r="C44" s="28">
        <v>4</v>
      </c>
      <c r="D44" s="23" t="s">
        <v>35</v>
      </c>
      <c r="E44" s="201">
        <f>Muffelwild!I9</f>
        <v>0</v>
      </c>
      <c r="F44" s="26">
        <f>Muffelwild!I32</f>
        <v>0</v>
      </c>
      <c r="G44" s="67">
        <f ca="1">Muffelwild!I33</f>
        <v>0</v>
      </c>
      <c r="H44" s="67">
        <f ca="1">Muffelwild!I34</f>
        <v>0</v>
      </c>
      <c r="I44" s="346"/>
      <c r="J44" s="318" t="s">
        <v>136</v>
      </c>
      <c r="K44" s="319"/>
      <c r="L44" s="319"/>
      <c r="M44" s="319"/>
      <c r="N44" s="319"/>
      <c r="O44" s="320"/>
      <c r="P44" s="139">
        <f>SUM('Streckenliste Rückseite'!H42)</f>
        <v>0</v>
      </c>
      <c r="Q44" s="67">
        <f>SUM('Streckenliste Rückseite'!I42)</f>
        <v>0</v>
      </c>
      <c r="R44" s="67">
        <f>SUM('Streckenliste Rückseite'!J42)</f>
        <v>0</v>
      </c>
    </row>
    <row r="45" spans="1:18" s="22" customFormat="1" ht="15" customHeight="1" x14ac:dyDescent="0.25">
      <c r="A45" s="346"/>
      <c r="B45" s="397"/>
      <c r="C45" s="28">
        <v>3</v>
      </c>
      <c r="D45" s="23" t="s">
        <v>93</v>
      </c>
      <c r="E45" s="201">
        <f>Muffelwild!J9</f>
        <v>0</v>
      </c>
      <c r="F45" s="26">
        <f>Muffelwild!J32</f>
        <v>0</v>
      </c>
      <c r="G45" s="67">
        <f ca="1">Muffelwild!J33</f>
        <v>0</v>
      </c>
      <c r="H45" s="67">
        <f ca="1">Muffelwild!J34</f>
        <v>0</v>
      </c>
      <c r="I45" s="346"/>
      <c r="J45" s="318" t="s">
        <v>137</v>
      </c>
      <c r="K45" s="319"/>
      <c r="L45" s="319"/>
      <c r="M45" s="319"/>
      <c r="N45" s="319"/>
      <c r="O45" s="320"/>
      <c r="P45" s="139">
        <f>SUM('Streckenliste Rückseite'!H43)</f>
        <v>0</v>
      </c>
      <c r="Q45" s="67">
        <f>SUM('Streckenliste Rückseite'!I43)</f>
        <v>0</v>
      </c>
      <c r="R45" s="67">
        <f>SUM('Streckenliste Rückseite'!J43)</f>
        <v>0</v>
      </c>
    </row>
    <row r="46" spans="1:18" s="22" customFormat="1" ht="15" customHeight="1" x14ac:dyDescent="0.25">
      <c r="A46" s="346"/>
      <c r="B46" s="389"/>
      <c r="C46" s="390"/>
      <c r="D46" s="23" t="s">
        <v>178</v>
      </c>
      <c r="E46" s="201">
        <f>SUM(E39:E42)</f>
        <v>0</v>
      </c>
      <c r="F46" s="26">
        <f>SUM(F39:F42)</f>
        <v>0</v>
      </c>
      <c r="G46" s="67">
        <f t="shared" ref="G46:H46" ca="1" si="8">SUM(G39:G42)</f>
        <v>0</v>
      </c>
      <c r="H46" s="67">
        <f t="shared" ca="1" si="8"/>
        <v>0</v>
      </c>
      <c r="I46" s="346"/>
      <c r="J46" s="318" t="s">
        <v>138</v>
      </c>
      <c r="K46" s="319"/>
      <c r="L46" s="319"/>
      <c r="M46" s="319"/>
      <c r="N46" s="319"/>
      <c r="O46" s="320"/>
      <c r="P46" s="139">
        <f>SUM('Streckenliste Rückseite'!H44)</f>
        <v>0</v>
      </c>
      <c r="Q46" s="67">
        <f>SUM('Streckenliste Rückseite'!I44)</f>
        <v>0</v>
      </c>
      <c r="R46" s="67">
        <f>SUM('Streckenliste Rückseite'!J44)</f>
        <v>0</v>
      </c>
    </row>
    <row r="47" spans="1:18" s="22" customFormat="1" ht="15" customHeight="1" x14ac:dyDescent="0.25">
      <c r="A47" s="346"/>
      <c r="B47" s="391"/>
      <c r="C47" s="392"/>
      <c r="D47" s="23" t="s">
        <v>179</v>
      </c>
      <c r="E47" s="201">
        <f>SUM(E43:E45)</f>
        <v>0</v>
      </c>
      <c r="F47" s="26">
        <f>SUM(F43:F45)</f>
        <v>0</v>
      </c>
      <c r="G47" s="67">
        <f t="shared" ref="G47:H47" ca="1" si="9">SUM(G43:G45)</f>
        <v>0</v>
      </c>
      <c r="H47" s="67">
        <f t="shared" ca="1" si="9"/>
        <v>0</v>
      </c>
      <c r="I47" s="346"/>
      <c r="J47" s="318" t="s">
        <v>139</v>
      </c>
      <c r="K47" s="319"/>
      <c r="L47" s="319"/>
      <c r="M47" s="319"/>
      <c r="N47" s="319"/>
      <c r="O47" s="320"/>
      <c r="P47" s="139">
        <f>SUM('Streckenliste Rückseite'!H45)</f>
        <v>0</v>
      </c>
      <c r="Q47" s="67">
        <f>SUM('Streckenliste Rückseite'!I45)</f>
        <v>0</v>
      </c>
      <c r="R47" s="67">
        <f>SUM('Streckenliste Rückseite'!J45)</f>
        <v>0</v>
      </c>
    </row>
    <row r="48" spans="1:18" s="22" customFormat="1" ht="15" customHeight="1" thickBot="1" x14ac:dyDescent="0.3">
      <c r="A48" s="346"/>
      <c r="B48" s="393"/>
      <c r="C48" s="394"/>
      <c r="D48" s="34" t="s">
        <v>94</v>
      </c>
      <c r="E48" s="202">
        <f>SUM(E46:E47)</f>
        <v>0</v>
      </c>
      <c r="F48" s="72">
        <f>SUM(F46:F47)</f>
        <v>0</v>
      </c>
      <c r="G48" s="76">
        <f t="shared" ref="G48:H48" ca="1" si="10">SUM(G46:G47)</f>
        <v>0</v>
      </c>
      <c r="H48" s="76">
        <f t="shared" ca="1" si="10"/>
        <v>0</v>
      </c>
      <c r="I48" s="346"/>
      <c r="J48" s="318" t="s">
        <v>140</v>
      </c>
      <c r="K48" s="319"/>
      <c r="L48" s="319"/>
      <c r="M48" s="319"/>
      <c r="N48" s="319"/>
      <c r="O48" s="320"/>
      <c r="P48" s="139">
        <f>SUM('Streckenliste Rückseite'!H46)</f>
        <v>0</v>
      </c>
      <c r="Q48" s="67">
        <f>SUM('Streckenliste Rückseite'!I46)</f>
        <v>0</v>
      </c>
      <c r="R48" s="67">
        <f>SUM('Streckenliste Rückseite'!J46)</f>
        <v>0</v>
      </c>
    </row>
    <row r="49" spans="1:18" s="22" customFormat="1" ht="15" customHeight="1" x14ac:dyDescent="0.25">
      <c r="A49" s="348" t="s">
        <v>36</v>
      </c>
      <c r="B49" s="348" t="s">
        <v>42</v>
      </c>
      <c r="C49" s="35">
        <v>1</v>
      </c>
      <c r="D49" s="33" t="s">
        <v>37</v>
      </c>
      <c r="E49" s="399"/>
      <c r="F49" s="70">
        <f>Rehwild!D54</f>
        <v>0</v>
      </c>
      <c r="G49" s="74">
        <f>Rehwild!D55</f>
        <v>0</v>
      </c>
      <c r="H49" s="74">
        <f>Rehwild!D56</f>
        <v>0</v>
      </c>
      <c r="I49" s="346"/>
      <c r="J49" s="318" t="s">
        <v>141</v>
      </c>
      <c r="K49" s="319"/>
      <c r="L49" s="319"/>
      <c r="M49" s="319"/>
      <c r="N49" s="319"/>
      <c r="O49" s="320"/>
      <c r="P49" s="139">
        <f>SUM('Streckenliste Rückseite'!H47)</f>
        <v>0</v>
      </c>
      <c r="Q49" s="67">
        <f>SUM('Streckenliste Rückseite'!I47)</f>
        <v>0</v>
      </c>
      <c r="R49" s="67">
        <f>SUM('Streckenliste Rückseite'!J47)</f>
        <v>0</v>
      </c>
    </row>
    <row r="50" spans="1:18" s="22" customFormat="1" ht="15" customHeight="1" x14ac:dyDescent="0.25">
      <c r="A50" s="346"/>
      <c r="B50" s="346"/>
      <c r="C50" s="28">
        <v>2</v>
      </c>
      <c r="D50" s="23" t="s">
        <v>95</v>
      </c>
      <c r="E50" s="399"/>
      <c r="F50" s="26">
        <f>Rehwild!E54</f>
        <v>0</v>
      </c>
      <c r="G50" s="67">
        <f>Rehwild!E55</f>
        <v>0</v>
      </c>
      <c r="H50" s="67">
        <f>Rehwild!E56</f>
        <v>0</v>
      </c>
      <c r="I50" s="346"/>
      <c r="J50" s="318" t="s">
        <v>142</v>
      </c>
      <c r="K50" s="319"/>
      <c r="L50" s="319"/>
      <c r="M50" s="319"/>
      <c r="N50" s="319"/>
      <c r="O50" s="320"/>
      <c r="P50" s="139">
        <f>SUM('Streckenliste Rückseite'!H48)</f>
        <v>0</v>
      </c>
      <c r="Q50" s="67">
        <f>SUM('Streckenliste Rückseite'!I48)</f>
        <v>0</v>
      </c>
      <c r="R50" s="67">
        <f>SUM('Streckenliste Rückseite'!J48)</f>
        <v>0</v>
      </c>
    </row>
    <row r="51" spans="1:18" s="22" customFormat="1" ht="15" customHeight="1" x14ac:dyDescent="0.25">
      <c r="A51" s="346"/>
      <c r="B51" s="346"/>
      <c r="C51" s="28">
        <v>4</v>
      </c>
      <c r="D51" s="23" t="s">
        <v>18</v>
      </c>
      <c r="E51" s="399"/>
      <c r="F51" s="26">
        <f>Rehwild!F54</f>
        <v>0</v>
      </c>
      <c r="G51" s="67">
        <f>Rehwild!F55</f>
        <v>0</v>
      </c>
      <c r="H51" s="67">
        <f>Rehwild!F56</f>
        <v>0</v>
      </c>
      <c r="I51" s="346"/>
      <c r="J51" s="318" t="s">
        <v>143</v>
      </c>
      <c r="K51" s="319"/>
      <c r="L51" s="319"/>
      <c r="M51" s="319"/>
      <c r="N51" s="319"/>
      <c r="O51" s="320"/>
      <c r="P51" s="139">
        <f>SUM('Streckenliste Rückseite'!H49)</f>
        <v>0</v>
      </c>
      <c r="Q51" s="67">
        <f>SUM('Streckenliste Rückseite'!I49)</f>
        <v>0</v>
      </c>
      <c r="R51" s="67">
        <f>SUM('Streckenliste Rückseite'!J49)</f>
        <v>0</v>
      </c>
    </row>
    <row r="52" spans="1:18" s="22" customFormat="1" ht="15" customHeight="1" x14ac:dyDescent="0.25">
      <c r="A52" s="346"/>
      <c r="B52" s="349"/>
      <c r="C52" s="28">
        <v>5</v>
      </c>
      <c r="D52" s="23" t="s">
        <v>39</v>
      </c>
      <c r="E52" s="399"/>
      <c r="F52" s="26">
        <f>Rehwild!G54</f>
        <v>0</v>
      </c>
      <c r="G52" s="67">
        <f>Rehwild!G55</f>
        <v>0</v>
      </c>
      <c r="H52" s="67">
        <f>Rehwild!G56</f>
        <v>0</v>
      </c>
      <c r="I52" s="346"/>
      <c r="J52" s="318" t="s">
        <v>144</v>
      </c>
      <c r="K52" s="319"/>
      <c r="L52" s="319"/>
      <c r="M52" s="319"/>
      <c r="N52" s="319"/>
      <c r="O52" s="320"/>
      <c r="P52" s="139">
        <f>SUM('Streckenliste Rückseite'!H50)</f>
        <v>0</v>
      </c>
      <c r="Q52" s="67">
        <f>SUM('Streckenliste Rückseite'!I50)</f>
        <v>0</v>
      </c>
      <c r="R52" s="67">
        <f>SUM('Streckenliste Rückseite'!J50)</f>
        <v>0</v>
      </c>
    </row>
    <row r="53" spans="1:18" s="22" customFormat="1" ht="15" customHeight="1" x14ac:dyDescent="0.25">
      <c r="A53" s="346"/>
      <c r="B53" s="395"/>
      <c r="C53" s="28">
        <v>5</v>
      </c>
      <c r="D53" s="23" t="s">
        <v>40</v>
      </c>
      <c r="E53" s="399"/>
      <c r="F53" s="26">
        <f>Rehwild!H54</f>
        <v>0</v>
      </c>
      <c r="G53" s="67">
        <f>Rehwild!H55</f>
        <v>0</v>
      </c>
      <c r="H53" s="67">
        <f>Rehwild!H56</f>
        <v>0</v>
      </c>
      <c r="I53" s="346"/>
      <c r="J53" s="318" t="s">
        <v>145</v>
      </c>
      <c r="K53" s="319"/>
      <c r="L53" s="319"/>
      <c r="M53" s="319"/>
      <c r="N53" s="319"/>
      <c r="O53" s="320"/>
      <c r="P53" s="139">
        <f>SUM('Streckenliste Rückseite'!H51)</f>
        <v>0</v>
      </c>
      <c r="Q53" s="67">
        <f>SUM('Streckenliste Rückseite'!I51)</f>
        <v>0</v>
      </c>
      <c r="R53" s="67">
        <f>SUM('Streckenliste Rückseite'!J51)</f>
        <v>0</v>
      </c>
    </row>
    <row r="54" spans="1:18" s="22" customFormat="1" ht="15" customHeight="1" x14ac:dyDescent="0.25">
      <c r="A54" s="346"/>
      <c r="B54" s="396"/>
      <c r="C54" s="28">
        <v>4</v>
      </c>
      <c r="D54" s="23" t="s">
        <v>41</v>
      </c>
      <c r="E54" s="399"/>
      <c r="F54" s="26">
        <f>Rehwild!I54</f>
        <v>0</v>
      </c>
      <c r="G54" s="67">
        <f>Rehwild!I55</f>
        <v>0</v>
      </c>
      <c r="H54" s="67">
        <f>Rehwild!I56</f>
        <v>0</v>
      </c>
      <c r="I54" s="346"/>
      <c r="J54" s="318" t="s">
        <v>146</v>
      </c>
      <c r="K54" s="319"/>
      <c r="L54" s="319"/>
      <c r="M54" s="319"/>
      <c r="N54" s="319"/>
      <c r="O54" s="320"/>
      <c r="P54" s="139">
        <f>SUM('Streckenliste Rückseite'!H52)</f>
        <v>0</v>
      </c>
      <c r="Q54" s="67">
        <f>SUM('Streckenliste Rückseite'!I52)</f>
        <v>0</v>
      </c>
      <c r="R54" s="67">
        <f>SUM('Streckenliste Rückseite'!J52)</f>
        <v>0</v>
      </c>
    </row>
    <row r="55" spans="1:18" s="22" customFormat="1" ht="15" customHeight="1" x14ac:dyDescent="0.25">
      <c r="A55" s="346"/>
      <c r="B55" s="397"/>
      <c r="C55" s="28">
        <v>3</v>
      </c>
      <c r="D55" s="23" t="s">
        <v>43</v>
      </c>
      <c r="E55" s="399"/>
      <c r="F55" s="26">
        <f>Rehwild!J54</f>
        <v>0</v>
      </c>
      <c r="G55" s="67">
        <f>Rehwild!J55</f>
        <v>0</v>
      </c>
      <c r="H55" s="67">
        <f>Rehwild!J56</f>
        <v>0</v>
      </c>
      <c r="I55" s="346"/>
      <c r="J55" s="318" t="s">
        <v>151</v>
      </c>
      <c r="K55" s="319"/>
      <c r="L55" s="319"/>
      <c r="M55" s="319"/>
      <c r="N55" s="319"/>
      <c r="O55" s="320"/>
      <c r="P55" s="139">
        <f>SUM('Streckenliste Rückseite'!H53)</f>
        <v>0</v>
      </c>
      <c r="Q55" s="67">
        <f>SUM('Streckenliste Rückseite'!I53)</f>
        <v>0</v>
      </c>
      <c r="R55" s="67">
        <f>SUM('Streckenliste Rückseite'!J53)</f>
        <v>0</v>
      </c>
    </row>
    <row r="56" spans="1:18" s="22" customFormat="1" ht="15" customHeight="1" x14ac:dyDescent="0.25">
      <c r="A56" s="346"/>
      <c r="B56" s="389"/>
      <c r="C56" s="390"/>
      <c r="D56" s="23" t="s">
        <v>180</v>
      </c>
      <c r="E56" s="399"/>
      <c r="F56" s="26">
        <f>SUM(F49:F52)</f>
        <v>0</v>
      </c>
      <c r="G56" s="67">
        <f t="shared" ref="G56:H56" si="11">SUM(G49:G52)</f>
        <v>0</v>
      </c>
      <c r="H56" s="67">
        <f t="shared" si="11"/>
        <v>0</v>
      </c>
      <c r="I56" s="346"/>
      <c r="J56" s="318" t="s">
        <v>147</v>
      </c>
      <c r="K56" s="319"/>
      <c r="L56" s="319"/>
      <c r="M56" s="319"/>
      <c r="N56" s="319"/>
      <c r="O56" s="320"/>
      <c r="P56" s="139">
        <f>SUM('Streckenliste Rückseite'!H54)</f>
        <v>0</v>
      </c>
      <c r="Q56" s="67">
        <f>SUM('Streckenliste Rückseite'!I54)</f>
        <v>0</v>
      </c>
      <c r="R56" s="67">
        <f>SUM('Streckenliste Rückseite'!J54)</f>
        <v>0</v>
      </c>
    </row>
    <row r="57" spans="1:18" s="22" customFormat="1" ht="15" customHeight="1" x14ac:dyDescent="0.25">
      <c r="A57" s="346"/>
      <c r="B57" s="391"/>
      <c r="C57" s="392"/>
      <c r="D57" s="23" t="s">
        <v>181</v>
      </c>
      <c r="E57" s="399"/>
      <c r="F57" s="26">
        <f>SUM(F53:F55)</f>
        <v>0</v>
      </c>
      <c r="G57" s="67">
        <f t="shared" ref="G57:H57" si="12">SUM(G53:G55)</f>
        <v>0</v>
      </c>
      <c r="H57" s="67">
        <f t="shared" si="12"/>
        <v>0</v>
      </c>
      <c r="I57" s="346"/>
      <c r="J57" s="318" t="s">
        <v>148</v>
      </c>
      <c r="K57" s="319"/>
      <c r="L57" s="319"/>
      <c r="M57" s="319"/>
      <c r="N57" s="319"/>
      <c r="O57" s="320"/>
      <c r="P57" s="139">
        <f>SUM('Streckenliste Rückseite'!H55)</f>
        <v>0</v>
      </c>
      <c r="Q57" s="67">
        <f>SUM('Streckenliste Rückseite'!I55)</f>
        <v>0</v>
      </c>
      <c r="R57" s="67">
        <f>SUM('Streckenliste Rückseite'!J55)</f>
        <v>0</v>
      </c>
    </row>
    <row r="58" spans="1:18" s="22" customFormat="1" ht="15" customHeight="1" thickBot="1" x14ac:dyDescent="0.3">
      <c r="A58" s="347"/>
      <c r="B58" s="393"/>
      <c r="C58" s="394"/>
      <c r="D58" s="32" t="s">
        <v>99</v>
      </c>
      <c r="E58" s="400"/>
      <c r="F58" s="69">
        <f>SUM(F56:F57)</f>
        <v>0</v>
      </c>
      <c r="G58" s="73">
        <f t="shared" ref="G58:H58" si="13">SUM(G56:G57)</f>
        <v>0</v>
      </c>
      <c r="H58" s="73">
        <f t="shared" si="13"/>
        <v>0</v>
      </c>
      <c r="I58" s="346"/>
      <c r="J58" s="312" t="s">
        <v>79</v>
      </c>
      <c r="K58" s="313"/>
      <c r="L58" s="313"/>
      <c r="M58" s="313"/>
      <c r="N58" s="313"/>
      <c r="O58" s="314"/>
      <c r="P58" s="139">
        <f>SUM('Streckenliste Rückseite'!H56)</f>
        <v>0</v>
      </c>
      <c r="Q58" s="67">
        <f>SUM('Streckenliste Rückseite'!I56)</f>
        <v>0</v>
      </c>
      <c r="R58" s="67">
        <f>SUM('Streckenliste Rückseite'!J56)</f>
        <v>0</v>
      </c>
    </row>
    <row r="59" spans="1:18" s="22" customFormat="1" ht="15" customHeight="1" x14ac:dyDescent="0.25">
      <c r="A59" s="346" t="s">
        <v>44</v>
      </c>
      <c r="B59" s="346" t="s">
        <v>45</v>
      </c>
      <c r="C59" s="29">
        <v>1</v>
      </c>
      <c r="D59" s="31" t="s">
        <v>45</v>
      </c>
      <c r="E59" s="398"/>
      <c r="F59" s="71">
        <f>Schwarzwild!D54</f>
        <v>0</v>
      </c>
      <c r="G59" s="75">
        <f>Schwarzwild!D55</f>
        <v>0</v>
      </c>
      <c r="H59" s="75">
        <f>Schwarzwild!D56</f>
        <v>0</v>
      </c>
      <c r="I59" s="346"/>
      <c r="J59" s="436" t="s">
        <v>80</v>
      </c>
      <c r="K59" s="437"/>
      <c r="L59" s="437"/>
      <c r="M59" s="437"/>
      <c r="N59" s="437"/>
      <c r="O59" s="438"/>
      <c r="P59" s="139">
        <f>SUM('Streckenliste Rückseite'!H57)</f>
        <v>0</v>
      </c>
      <c r="Q59" s="67">
        <f>SUM('Streckenliste Rückseite'!I57)</f>
        <v>0</v>
      </c>
      <c r="R59" s="67">
        <f>SUM('Streckenliste Rückseite'!J57)</f>
        <v>0</v>
      </c>
    </row>
    <row r="60" spans="1:18" s="22" customFormat="1" ht="15" customHeight="1" x14ac:dyDescent="0.25">
      <c r="A60" s="346"/>
      <c r="B60" s="346"/>
      <c r="C60" s="28">
        <v>4</v>
      </c>
      <c r="D60" s="23" t="s">
        <v>46</v>
      </c>
      <c r="E60" s="399"/>
      <c r="F60" s="26">
        <f>Schwarzwild!E54</f>
        <v>0</v>
      </c>
      <c r="G60" s="67">
        <f>Schwarzwild!E55</f>
        <v>0</v>
      </c>
      <c r="H60" s="67">
        <f>Schwarzwild!E56</f>
        <v>0</v>
      </c>
      <c r="I60" s="372" t="s">
        <v>82</v>
      </c>
      <c r="J60" s="373"/>
      <c r="K60" s="373"/>
      <c r="L60" s="373"/>
      <c r="M60" s="373"/>
      <c r="N60" s="373"/>
      <c r="O60" s="373"/>
      <c r="P60" s="378" t="s">
        <v>23</v>
      </c>
      <c r="Q60" s="381" t="s">
        <v>163</v>
      </c>
      <c r="R60" s="381" t="s">
        <v>166</v>
      </c>
    </row>
    <row r="61" spans="1:18" s="22" customFormat="1" ht="15" customHeight="1" x14ac:dyDescent="0.25">
      <c r="A61" s="346"/>
      <c r="B61" s="349"/>
      <c r="C61" s="28">
        <v>5</v>
      </c>
      <c r="D61" s="23" t="s">
        <v>47</v>
      </c>
      <c r="E61" s="399"/>
      <c r="F61" s="26">
        <f>Schwarzwild!F54</f>
        <v>0</v>
      </c>
      <c r="G61" s="67">
        <f>Schwarzwild!F55</f>
        <v>0</v>
      </c>
      <c r="H61" s="67">
        <f>Schwarzwild!F56</f>
        <v>0</v>
      </c>
      <c r="I61" s="374"/>
      <c r="J61" s="375"/>
      <c r="K61" s="375"/>
      <c r="L61" s="375"/>
      <c r="M61" s="375"/>
      <c r="N61" s="375"/>
      <c r="O61" s="375"/>
      <c r="P61" s="379"/>
      <c r="Q61" s="382"/>
      <c r="R61" s="382"/>
    </row>
    <row r="62" spans="1:18" s="22" customFormat="1" ht="15" customHeight="1" x14ac:dyDescent="0.25">
      <c r="A62" s="346"/>
      <c r="B62" s="395"/>
      <c r="C62" s="28">
        <v>5</v>
      </c>
      <c r="D62" s="23" t="s">
        <v>48</v>
      </c>
      <c r="E62" s="399"/>
      <c r="F62" s="26">
        <f>Schwarzwild!G54</f>
        <v>0</v>
      </c>
      <c r="G62" s="67">
        <f>Schwarzwild!G55</f>
        <v>0</v>
      </c>
      <c r="H62" s="67">
        <f>Schwarzwild!G56</f>
        <v>0</v>
      </c>
      <c r="I62" s="376"/>
      <c r="J62" s="377"/>
      <c r="K62" s="377"/>
      <c r="L62" s="377"/>
      <c r="M62" s="377"/>
      <c r="N62" s="377"/>
      <c r="O62" s="377"/>
      <c r="P62" s="380"/>
      <c r="Q62" s="383"/>
      <c r="R62" s="383"/>
    </row>
    <row r="63" spans="1:18" s="22" customFormat="1" ht="15" customHeight="1" x14ac:dyDescent="0.25">
      <c r="A63" s="346"/>
      <c r="B63" s="396"/>
      <c r="C63" s="28">
        <v>4</v>
      </c>
      <c r="D63" s="23" t="s">
        <v>49</v>
      </c>
      <c r="E63" s="399"/>
      <c r="F63" s="26">
        <f>Schwarzwild!H54</f>
        <v>0</v>
      </c>
      <c r="G63" s="67">
        <f>Schwarzwild!H55</f>
        <v>0</v>
      </c>
      <c r="H63" s="67">
        <f>Schwarzwild!H56</f>
        <v>0</v>
      </c>
      <c r="I63" s="369" t="s">
        <v>81</v>
      </c>
      <c r="J63" s="384" t="s">
        <v>149</v>
      </c>
      <c r="K63" s="385"/>
      <c r="L63" s="385"/>
      <c r="M63" s="385"/>
      <c r="N63" s="385"/>
      <c r="O63" s="386"/>
      <c r="P63" s="174">
        <f>SUM('Streckenliste Rückseite'!H59)</f>
        <v>0</v>
      </c>
      <c r="Q63" s="175">
        <f>SUM('Streckenliste Rückseite'!I59)</f>
        <v>0</v>
      </c>
      <c r="R63" s="175">
        <f>SUM('Streckenliste Rückseite'!J59)</f>
        <v>0</v>
      </c>
    </row>
    <row r="64" spans="1:18" s="22" customFormat="1" ht="15" customHeight="1" x14ac:dyDescent="0.25">
      <c r="A64" s="346"/>
      <c r="B64" s="397"/>
      <c r="C64" s="28">
        <v>3</v>
      </c>
      <c r="D64" s="23" t="s">
        <v>50</v>
      </c>
      <c r="E64" s="399"/>
      <c r="F64" s="26">
        <f>Schwarzwild!I54</f>
        <v>0</v>
      </c>
      <c r="G64" s="67">
        <f>Schwarzwild!I55</f>
        <v>0</v>
      </c>
      <c r="H64" s="67">
        <f>Schwarzwild!I56</f>
        <v>0</v>
      </c>
      <c r="I64" s="370"/>
      <c r="J64" s="384" t="s">
        <v>150</v>
      </c>
      <c r="K64" s="385"/>
      <c r="L64" s="385"/>
      <c r="M64" s="385"/>
      <c r="N64" s="385"/>
      <c r="O64" s="386"/>
      <c r="P64" s="174">
        <f>SUM('Streckenliste Rückseite'!H60)</f>
        <v>0</v>
      </c>
      <c r="Q64" s="175">
        <f>SUM('Streckenliste Rückseite'!I60)</f>
        <v>0</v>
      </c>
      <c r="R64" s="175">
        <f>SUM('Streckenliste Rückseite'!J60)</f>
        <v>0</v>
      </c>
    </row>
    <row r="65" spans="1:18" s="22" customFormat="1" ht="15" customHeight="1" x14ac:dyDescent="0.25">
      <c r="A65" s="346"/>
      <c r="B65" s="389"/>
      <c r="C65" s="390"/>
      <c r="D65" s="23" t="s">
        <v>182</v>
      </c>
      <c r="E65" s="399"/>
      <c r="F65" s="26">
        <f>SUM(F59:F61)</f>
        <v>0</v>
      </c>
      <c r="G65" s="67">
        <f t="shared" ref="G65:H65" si="14">SUM(G59:G61)</f>
        <v>0</v>
      </c>
      <c r="H65" s="67">
        <f t="shared" si="14"/>
        <v>0</v>
      </c>
      <c r="I65" s="370"/>
      <c r="J65" s="384" t="s">
        <v>84</v>
      </c>
      <c r="K65" s="385"/>
      <c r="L65" s="385"/>
      <c r="M65" s="385"/>
      <c r="N65" s="385"/>
      <c r="O65" s="386"/>
      <c r="P65" s="174">
        <f>SUM('Streckenliste Rückseite'!H61)</f>
        <v>0</v>
      </c>
      <c r="Q65" s="175">
        <f>SUM('Streckenliste Rückseite'!I61)</f>
        <v>0</v>
      </c>
      <c r="R65" s="175">
        <f>SUM('Streckenliste Rückseite'!J61)</f>
        <v>0</v>
      </c>
    </row>
    <row r="66" spans="1:18" s="22" customFormat="1" ht="15" customHeight="1" x14ac:dyDescent="0.25">
      <c r="A66" s="346"/>
      <c r="B66" s="391"/>
      <c r="C66" s="392"/>
      <c r="D66" s="23" t="s">
        <v>183</v>
      </c>
      <c r="E66" s="399"/>
      <c r="F66" s="26">
        <f>SUM(F62:F64)</f>
        <v>0</v>
      </c>
      <c r="G66" s="67">
        <f t="shared" ref="G66:H66" si="15">SUM(G62:G64)</f>
        <v>0</v>
      </c>
      <c r="H66" s="67">
        <f t="shared" si="15"/>
        <v>0</v>
      </c>
      <c r="I66" s="371"/>
      <c r="J66" s="384" t="s">
        <v>120</v>
      </c>
      <c r="K66" s="385"/>
      <c r="L66" s="385"/>
      <c r="M66" s="385"/>
      <c r="N66" s="385"/>
      <c r="O66" s="386"/>
      <c r="P66" s="174">
        <f>SUM('Streckenliste Rückseite'!H62)</f>
        <v>0</v>
      </c>
      <c r="Q66" s="175">
        <f>SUM('Streckenliste Rückseite'!I62)</f>
        <v>0</v>
      </c>
      <c r="R66" s="175">
        <f>SUM('Streckenliste Rückseite'!J62)</f>
        <v>0</v>
      </c>
    </row>
    <row r="67" spans="1:18" s="22" customFormat="1" ht="15" customHeight="1" x14ac:dyDescent="0.25">
      <c r="A67" s="349"/>
      <c r="B67" s="421"/>
      <c r="C67" s="422"/>
      <c r="D67" s="30" t="s">
        <v>96</v>
      </c>
      <c r="E67" s="423"/>
      <c r="F67" s="26">
        <f>SUM(F65:F66)</f>
        <v>0</v>
      </c>
      <c r="G67" s="67">
        <f t="shared" ref="G67:H67" si="16">SUM(G65:G66)</f>
        <v>0</v>
      </c>
      <c r="H67" s="67">
        <f t="shared" si="16"/>
        <v>0</v>
      </c>
      <c r="I67" s="362"/>
      <c r="J67" s="363"/>
      <c r="K67" s="363"/>
      <c r="L67" s="363"/>
      <c r="M67" s="363"/>
      <c r="N67" s="363"/>
      <c r="O67" s="363"/>
      <c r="P67" s="363"/>
      <c r="Q67" s="363"/>
      <c r="R67" s="364"/>
    </row>
  </sheetData>
  <sheetProtection algorithmName="SHA-512" hashValue="byBGbHkMRQi3C+FPka4Cns1EaAfakf1SJtvWs6ahg95i3dk4scNhMnFaR2xtKTZVmQfY5F4r+Z9OcHot/bZ1ow==" saltValue="GgL62UWRuLvdx64lSQMqoA==" spinCount="100000" sheet="1" selectLockedCells="1"/>
  <mergeCells count="92">
    <mergeCell ref="R20:R22"/>
    <mergeCell ref="I6:I19"/>
    <mergeCell ref="I20:O22"/>
    <mergeCell ref="I23:I59"/>
    <mergeCell ref="P20:P22"/>
    <mergeCell ref="Q20:Q22"/>
    <mergeCell ref="J55:O55"/>
    <mergeCell ref="J56:O56"/>
    <mergeCell ref="J57:O57"/>
    <mergeCell ref="J58:O58"/>
    <mergeCell ref="J59:O59"/>
    <mergeCell ref="J29:O29"/>
    <mergeCell ref="J30:O30"/>
    <mergeCell ref="J31:O31"/>
    <mergeCell ref="J32:O32"/>
    <mergeCell ref="J43:O43"/>
    <mergeCell ref="E49:E58"/>
    <mergeCell ref="E59:E67"/>
    <mergeCell ref="J35:O35"/>
    <mergeCell ref="J36:O36"/>
    <mergeCell ref="J37:O37"/>
    <mergeCell ref="J44:O44"/>
    <mergeCell ref="J45:O45"/>
    <mergeCell ref="J46:O46"/>
    <mergeCell ref="J47:O47"/>
    <mergeCell ref="J48:O48"/>
    <mergeCell ref="J49:O49"/>
    <mergeCell ref="J50:O50"/>
    <mergeCell ref="J51:O51"/>
    <mergeCell ref="J52:O52"/>
    <mergeCell ref="J53:O53"/>
    <mergeCell ref="J54:O54"/>
    <mergeCell ref="A59:A67"/>
    <mergeCell ref="B59:B61"/>
    <mergeCell ref="B62:B64"/>
    <mergeCell ref="A49:A58"/>
    <mergeCell ref="B49:B52"/>
    <mergeCell ref="B53:B55"/>
    <mergeCell ref="B65:C67"/>
    <mergeCell ref="B56:C58"/>
    <mergeCell ref="I4:J5"/>
    <mergeCell ref="J33:O33"/>
    <mergeCell ref="J34:O34"/>
    <mergeCell ref="J38:O38"/>
    <mergeCell ref="J23:O23"/>
    <mergeCell ref="J24:O24"/>
    <mergeCell ref="J25:O25"/>
    <mergeCell ref="J26:O26"/>
    <mergeCell ref="J27:O27"/>
    <mergeCell ref="J28:O28"/>
    <mergeCell ref="B46:C48"/>
    <mergeCell ref="B25:C27"/>
    <mergeCell ref="B14:C16"/>
    <mergeCell ref="E32:E33"/>
    <mergeCell ref="F4:H4"/>
    <mergeCell ref="B6:B10"/>
    <mergeCell ref="B11:B13"/>
    <mergeCell ref="A4:D5"/>
    <mergeCell ref="E4:E5"/>
    <mergeCell ref="A39:A48"/>
    <mergeCell ref="B39:B42"/>
    <mergeCell ref="B43:B45"/>
    <mergeCell ref="A17:A27"/>
    <mergeCell ref="B17:B21"/>
    <mergeCell ref="B22:B24"/>
    <mergeCell ref="E10:E11"/>
    <mergeCell ref="A1:C1"/>
    <mergeCell ref="A2:C2"/>
    <mergeCell ref="D2:H2"/>
    <mergeCell ref="B36:C38"/>
    <mergeCell ref="A6:A16"/>
    <mergeCell ref="D1:H1"/>
    <mergeCell ref="B28:B32"/>
    <mergeCell ref="B33:B35"/>
    <mergeCell ref="A28:A38"/>
    <mergeCell ref="E17:E27"/>
    <mergeCell ref="I67:R67"/>
    <mergeCell ref="P4:R4"/>
    <mergeCell ref="K4:O4"/>
    <mergeCell ref="I63:I66"/>
    <mergeCell ref="I60:O62"/>
    <mergeCell ref="P60:P62"/>
    <mergeCell ref="Q60:Q62"/>
    <mergeCell ref="R60:R62"/>
    <mergeCell ref="J63:O63"/>
    <mergeCell ref="J64:O64"/>
    <mergeCell ref="J65:O65"/>
    <mergeCell ref="J66:O66"/>
    <mergeCell ref="J39:O39"/>
    <mergeCell ref="J40:O40"/>
    <mergeCell ref="J41:O41"/>
    <mergeCell ref="J42:O42"/>
  </mergeCells>
  <pageMargins left="0.24" right="0.11811023622047245" top="0.16" bottom="0.19685039370078741" header="0.15748031496062992" footer="0.18"/>
  <pageSetup paperSize="9" scale="8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Hinweise zu dieser Datei</vt:lpstr>
      <vt:lpstr>Streckenliste Vorderseite</vt:lpstr>
      <vt:lpstr>Rotwild</vt:lpstr>
      <vt:lpstr>Sikawild</vt:lpstr>
      <vt:lpstr>Damwild</vt:lpstr>
      <vt:lpstr>Muffelwild</vt:lpstr>
      <vt:lpstr>Rehwild</vt:lpstr>
      <vt:lpstr>Schwarzwild</vt:lpstr>
      <vt:lpstr>Streckenliste Rückseite</vt:lpstr>
      <vt:lpstr>Streckenmeldung Vorderseite</vt:lpstr>
      <vt:lpstr>Streckenmeldung Rückseite</vt:lpstr>
      <vt:lpstr>'Streckenliste Vorderseite'!Druckbereich</vt:lpstr>
      <vt:lpstr>Damwild!Drucktitel</vt:lpstr>
      <vt:lpstr>Muffelwild!Drucktitel</vt:lpstr>
      <vt:lpstr>Rehwild!Drucktitel</vt:lpstr>
      <vt:lpstr>Rotwild!Drucktitel</vt:lpstr>
      <vt:lpstr>Schwarzwild!Drucktitel</vt:lpstr>
      <vt:lpstr>Sikawild!Drucktitel</vt:lpstr>
    </vt:vector>
  </TitlesOfParts>
  <Company>Kreis Minden-Lübbecke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Frank (Kreis Mi-Lk)</dc:creator>
  <cp:lastModifiedBy>Müller, Frank (Kreis Mi-Lk)</cp:lastModifiedBy>
  <cp:lastPrinted>2026-01-08T10:38:30Z</cp:lastPrinted>
  <dcterms:created xsi:type="dcterms:W3CDTF">2016-06-30T08:12:51Z</dcterms:created>
  <dcterms:modified xsi:type="dcterms:W3CDTF">2026-02-20T08:02:37Z</dcterms:modified>
</cp:coreProperties>
</file>